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16932" windowHeight="7152"/>
  </bookViews>
  <sheets>
    <sheet name="juni" sheetId="1" r:id="rId1"/>
  </sheets>
  <definedNames>
    <definedName name="_xlnm.Print_Area" localSheetId="0">juni!$A$1:$AJ$135</definedName>
  </definedNames>
  <calcPr calcId="144525"/>
</workbook>
</file>

<file path=xl/calcChain.xml><?xml version="1.0" encoding="utf-8"?>
<calcChain xmlns="http://schemas.openxmlformats.org/spreadsheetml/2006/main">
  <c r="E116" i="1" l="1"/>
  <c r="C116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J114" i="1"/>
  <c r="AJ116" i="1" s="1"/>
  <c r="AI114" i="1"/>
  <c r="AI116" i="1" s="1"/>
  <c r="AH114" i="1"/>
  <c r="AH116" i="1" s="1"/>
  <c r="AG114" i="1"/>
  <c r="AG116" i="1" s="1"/>
  <c r="AF114" i="1"/>
  <c r="AF116" i="1" s="1"/>
  <c r="AE114" i="1"/>
  <c r="AE116" i="1" s="1"/>
  <c r="AD114" i="1"/>
  <c r="AD116" i="1" s="1"/>
  <c r="AC114" i="1"/>
  <c r="AC116" i="1" s="1"/>
  <c r="AB114" i="1"/>
  <c r="AB116" i="1" s="1"/>
  <c r="AA114" i="1"/>
  <c r="AA116" i="1" s="1"/>
  <c r="Z114" i="1"/>
  <c r="Z116" i="1" s="1"/>
  <c r="Y114" i="1"/>
  <c r="Y116" i="1" s="1"/>
  <c r="X114" i="1"/>
  <c r="X116" i="1" s="1"/>
  <c r="W114" i="1"/>
  <c r="W116" i="1" s="1"/>
  <c r="V114" i="1"/>
  <c r="V116" i="1" s="1"/>
  <c r="U114" i="1"/>
  <c r="U116" i="1" s="1"/>
  <c r="T114" i="1"/>
  <c r="T116" i="1" s="1"/>
  <c r="S114" i="1"/>
  <c r="S116" i="1" s="1"/>
  <c r="R114" i="1"/>
  <c r="R116" i="1" s="1"/>
  <c r="Q114" i="1"/>
  <c r="Q116" i="1" s="1"/>
  <c r="P114" i="1"/>
  <c r="P116" i="1" s="1"/>
  <c r="O114" i="1"/>
  <c r="O116" i="1" s="1"/>
  <c r="N114" i="1"/>
  <c r="N116" i="1" s="1"/>
  <c r="M114" i="1"/>
  <c r="M116" i="1" s="1"/>
  <c r="L114" i="1"/>
  <c r="L116" i="1" s="1"/>
  <c r="K114" i="1"/>
  <c r="K116" i="1" s="1"/>
  <c r="J114" i="1"/>
  <c r="J116" i="1" s="1"/>
  <c r="I114" i="1"/>
  <c r="I116" i="1" s="1"/>
  <c r="H114" i="1"/>
  <c r="H116" i="1" s="1"/>
  <c r="G114" i="1"/>
  <c r="G116" i="1" s="1"/>
  <c r="F114" i="1"/>
  <c r="F116" i="1" s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8" i="1"/>
  <c r="E97" i="1"/>
  <c r="E99" i="1" s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5" i="1"/>
  <c r="E94" i="1"/>
  <c r="E96" i="1" s="1"/>
  <c r="F87" i="1"/>
  <c r="E87" i="1"/>
  <c r="F86" i="1"/>
  <c r="E86" i="1"/>
  <c r="F85" i="1"/>
  <c r="E85" i="1"/>
  <c r="E84" i="1"/>
  <c r="E83" i="1"/>
  <c r="E88" i="1" s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J72" i="1"/>
  <c r="AJ77" i="1" s="1"/>
  <c r="AI72" i="1"/>
  <c r="AI77" i="1" s="1"/>
  <c r="AH72" i="1"/>
  <c r="AH77" i="1" s="1"/>
  <c r="AG72" i="1"/>
  <c r="AG77" i="1" s="1"/>
  <c r="AF72" i="1"/>
  <c r="AF77" i="1" s="1"/>
  <c r="AE72" i="1"/>
  <c r="AE77" i="1" s="1"/>
  <c r="AD72" i="1"/>
  <c r="AD77" i="1" s="1"/>
  <c r="AC72" i="1"/>
  <c r="AC77" i="1" s="1"/>
  <c r="AB72" i="1"/>
  <c r="AB77" i="1" s="1"/>
  <c r="AA72" i="1"/>
  <c r="AA77" i="1" s="1"/>
  <c r="Z72" i="1"/>
  <c r="Z77" i="1" s="1"/>
  <c r="Y72" i="1"/>
  <c r="Y77" i="1" s="1"/>
  <c r="X72" i="1"/>
  <c r="X77" i="1" s="1"/>
  <c r="W72" i="1"/>
  <c r="W77" i="1" s="1"/>
  <c r="V72" i="1"/>
  <c r="V77" i="1" s="1"/>
  <c r="U72" i="1"/>
  <c r="U77" i="1" s="1"/>
  <c r="T72" i="1"/>
  <c r="T77" i="1" s="1"/>
  <c r="S72" i="1"/>
  <c r="S77" i="1" s="1"/>
  <c r="R72" i="1"/>
  <c r="R77" i="1" s="1"/>
  <c r="Q72" i="1"/>
  <c r="Q77" i="1" s="1"/>
  <c r="P72" i="1"/>
  <c r="P77" i="1" s="1"/>
  <c r="O72" i="1"/>
  <c r="O77" i="1" s="1"/>
  <c r="N72" i="1"/>
  <c r="N77" i="1" s="1"/>
  <c r="M72" i="1"/>
  <c r="M77" i="1" s="1"/>
  <c r="L72" i="1"/>
  <c r="L77" i="1" s="1"/>
  <c r="K72" i="1"/>
  <c r="K77" i="1" s="1"/>
  <c r="J72" i="1"/>
  <c r="J77" i="1" s="1"/>
  <c r="I72" i="1"/>
  <c r="I77" i="1" s="1"/>
  <c r="H72" i="1"/>
  <c r="H77" i="1" s="1"/>
  <c r="G72" i="1"/>
  <c r="G77" i="1" s="1"/>
  <c r="F72" i="1"/>
  <c r="F77" i="1" s="1"/>
  <c r="E72" i="1"/>
  <c r="E77" i="1" s="1"/>
  <c r="E66" i="1"/>
  <c r="C66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AJ62" i="1"/>
  <c r="AJ87" i="1" s="1"/>
  <c r="AI62" i="1"/>
  <c r="AI87" i="1" s="1"/>
  <c r="AH62" i="1"/>
  <c r="AH87" i="1" s="1"/>
  <c r="AG62" i="1"/>
  <c r="AG87" i="1" s="1"/>
  <c r="AF62" i="1"/>
  <c r="AF87" i="1" s="1"/>
  <c r="AE62" i="1"/>
  <c r="AE87" i="1" s="1"/>
  <c r="AD62" i="1"/>
  <c r="AD87" i="1" s="1"/>
  <c r="AC62" i="1"/>
  <c r="AC87" i="1" s="1"/>
  <c r="AB62" i="1"/>
  <c r="AB87" i="1" s="1"/>
  <c r="AA62" i="1"/>
  <c r="AA87" i="1" s="1"/>
  <c r="Z62" i="1"/>
  <c r="Z87" i="1" s="1"/>
  <c r="Y62" i="1"/>
  <c r="Y87" i="1" s="1"/>
  <c r="X62" i="1"/>
  <c r="X87" i="1" s="1"/>
  <c r="W62" i="1"/>
  <c r="W87" i="1" s="1"/>
  <c r="V62" i="1"/>
  <c r="V87" i="1" s="1"/>
  <c r="U62" i="1"/>
  <c r="U87" i="1" s="1"/>
  <c r="T62" i="1"/>
  <c r="T87" i="1" s="1"/>
  <c r="S62" i="1"/>
  <c r="S87" i="1" s="1"/>
  <c r="R62" i="1"/>
  <c r="R87" i="1" s="1"/>
  <c r="Q62" i="1"/>
  <c r="Q87" i="1" s="1"/>
  <c r="P62" i="1"/>
  <c r="P87" i="1" s="1"/>
  <c r="O62" i="1"/>
  <c r="O87" i="1" s="1"/>
  <c r="N62" i="1"/>
  <c r="N87" i="1" s="1"/>
  <c r="M62" i="1"/>
  <c r="M87" i="1" s="1"/>
  <c r="L62" i="1"/>
  <c r="L87" i="1" s="1"/>
  <c r="K62" i="1"/>
  <c r="K87" i="1" s="1"/>
  <c r="J62" i="1"/>
  <c r="J87" i="1" s="1"/>
  <c r="I62" i="1"/>
  <c r="I87" i="1" s="1"/>
  <c r="H62" i="1"/>
  <c r="H87" i="1" s="1"/>
  <c r="G62" i="1"/>
  <c r="G87" i="1" s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J43" i="1"/>
  <c r="AI43" i="1"/>
  <c r="AI86" i="1" s="1"/>
  <c r="AH43" i="1"/>
  <c r="AG43" i="1"/>
  <c r="AG86" i="1" s="1"/>
  <c r="AF43" i="1"/>
  <c r="AE43" i="1"/>
  <c r="AE86" i="1" s="1"/>
  <c r="AD43" i="1"/>
  <c r="AC43" i="1"/>
  <c r="AC86" i="1" s="1"/>
  <c r="AB43" i="1"/>
  <c r="AA43" i="1"/>
  <c r="AA86" i="1" s="1"/>
  <c r="Z43" i="1"/>
  <c r="Y43" i="1"/>
  <c r="Y86" i="1" s="1"/>
  <c r="X43" i="1"/>
  <c r="W43" i="1"/>
  <c r="W86" i="1" s="1"/>
  <c r="V43" i="1"/>
  <c r="V86" i="1" s="1"/>
  <c r="U43" i="1"/>
  <c r="U86" i="1" s="1"/>
  <c r="T43" i="1"/>
  <c r="T86" i="1" s="1"/>
  <c r="S43" i="1"/>
  <c r="S86" i="1" s="1"/>
  <c r="R43" i="1"/>
  <c r="R86" i="1" s="1"/>
  <c r="Q43" i="1"/>
  <c r="Q86" i="1" s="1"/>
  <c r="P43" i="1"/>
  <c r="P86" i="1" s="1"/>
  <c r="O43" i="1"/>
  <c r="O86" i="1" s="1"/>
  <c r="N43" i="1"/>
  <c r="N86" i="1" s="1"/>
  <c r="M43" i="1"/>
  <c r="M86" i="1" s="1"/>
  <c r="L43" i="1"/>
  <c r="L86" i="1" s="1"/>
  <c r="K43" i="1"/>
  <c r="K86" i="1" s="1"/>
  <c r="J43" i="1"/>
  <c r="J86" i="1" s="1"/>
  <c r="I43" i="1"/>
  <c r="I86" i="1" s="1"/>
  <c r="H43" i="1"/>
  <c r="H86" i="1" s="1"/>
  <c r="G43" i="1"/>
  <c r="G86" i="1" s="1"/>
  <c r="AJ42" i="1"/>
  <c r="AJ85" i="1" s="1"/>
  <c r="AI42" i="1"/>
  <c r="AI85" i="1" s="1"/>
  <c r="AH42" i="1"/>
  <c r="AH85" i="1" s="1"/>
  <c r="AG42" i="1"/>
  <c r="AG85" i="1" s="1"/>
  <c r="AF42" i="1"/>
  <c r="AF85" i="1" s="1"/>
  <c r="AE42" i="1"/>
  <c r="AE85" i="1" s="1"/>
  <c r="AD42" i="1"/>
  <c r="AD85" i="1" s="1"/>
  <c r="AC42" i="1"/>
  <c r="AC85" i="1" s="1"/>
  <c r="AB42" i="1"/>
  <c r="AB85" i="1" s="1"/>
  <c r="AA42" i="1"/>
  <c r="AA85" i="1" s="1"/>
  <c r="Z42" i="1"/>
  <c r="Z85" i="1" s="1"/>
  <c r="Y42" i="1"/>
  <c r="Y85" i="1" s="1"/>
  <c r="X42" i="1"/>
  <c r="X85" i="1" s="1"/>
  <c r="W42" i="1"/>
  <c r="W85" i="1" s="1"/>
  <c r="V42" i="1"/>
  <c r="V85" i="1" s="1"/>
  <c r="U42" i="1"/>
  <c r="U85" i="1" s="1"/>
  <c r="T42" i="1"/>
  <c r="T85" i="1" s="1"/>
  <c r="S42" i="1"/>
  <c r="S85" i="1" s="1"/>
  <c r="R42" i="1"/>
  <c r="R85" i="1" s="1"/>
  <c r="Q42" i="1"/>
  <c r="Q85" i="1" s="1"/>
  <c r="P42" i="1"/>
  <c r="P85" i="1" s="1"/>
  <c r="O42" i="1"/>
  <c r="O85" i="1" s="1"/>
  <c r="N42" i="1"/>
  <c r="N85" i="1" s="1"/>
  <c r="M42" i="1"/>
  <c r="M85" i="1" s="1"/>
  <c r="L42" i="1"/>
  <c r="L85" i="1" s="1"/>
  <c r="K42" i="1"/>
  <c r="K85" i="1" s="1"/>
  <c r="J42" i="1"/>
  <c r="J85" i="1" s="1"/>
  <c r="I42" i="1"/>
  <c r="I85" i="1" s="1"/>
  <c r="H42" i="1"/>
  <c r="H85" i="1" s="1"/>
  <c r="G42" i="1"/>
  <c r="G85" i="1" s="1"/>
  <c r="AJ41" i="1"/>
  <c r="AJ84" i="1" s="1"/>
  <c r="AI41" i="1"/>
  <c r="AI84" i="1" s="1"/>
  <c r="AH41" i="1"/>
  <c r="AH84" i="1" s="1"/>
  <c r="AG41" i="1"/>
  <c r="AG84" i="1" s="1"/>
  <c r="AF41" i="1"/>
  <c r="AF84" i="1" s="1"/>
  <c r="AE41" i="1"/>
  <c r="AE84" i="1" s="1"/>
  <c r="AD41" i="1"/>
  <c r="AD84" i="1" s="1"/>
  <c r="AC41" i="1"/>
  <c r="AC84" i="1" s="1"/>
  <c r="AB41" i="1"/>
  <c r="AB84" i="1" s="1"/>
  <c r="AA41" i="1"/>
  <c r="AA84" i="1" s="1"/>
  <c r="Z41" i="1"/>
  <c r="Z84" i="1" s="1"/>
  <c r="Y41" i="1"/>
  <c r="Y84" i="1" s="1"/>
  <c r="X41" i="1"/>
  <c r="X84" i="1" s="1"/>
  <c r="W41" i="1"/>
  <c r="W84" i="1" s="1"/>
  <c r="V41" i="1"/>
  <c r="V84" i="1" s="1"/>
  <c r="U41" i="1"/>
  <c r="U84" i="1" s="1"/>
  <c r="T41" i="1"/>
  <c r="T84" i="1" s="1"/>
  <c r="S41" i="1"/>
  <c r="S84" i="1" s="1"/>
  <c r="R41" i="1"/>
  <c r="R84" i="1" s="1"/>
  <c r="Q41" i="1"/>
  <c r="Q84" i="1" s="1"/>
  <c r="P41" i="1"/>
  <c r="P84" i="1" s="1"/>
  <c r="O41" i="1"/>
  <c r="O84" i="1" s="1"/>
  <c r="N41" i="1"/>
  <c r="N84" i="1" s="1"/>
  <c r="M41" i="1"/>
  <c r="M84" i="1" s="1"/>
  <c r="L41" i="1"/>
  <c r="L84" i="1" s="1"/>
  <c r="K41" i="1"/>
  <c r="K84" i="1" s="1"/>
  <c r="J41" i="1"/>
  <c r="J84" i="1" s="1"/>
  <c r="I41" i="1"/>
  <c r="I84" i="1" s="1"/>
  <c r="H41" i="1"/>
  <c r="H84" i="1" s="1"/>
  <c r="G41" i="1"/>
  <c r="G84" i="1" s="1"/>
  <c r="F41" i="1"/>
  <c r="F84" i="1" s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J39" i="1"/>
  <c r="AJ66" i="1" s="1"/>
  <c r="AI39" i="1"/>
  <c r="AI83" i="1" s="1"/>
  <c r="AI88" i="1" s="1"/>
  <c r="AH39" i="1"/>
  <c r="AH66" i="1" s="1"/>
  <c r="AG39" i="1"/>
  <c r="AG83" i="1" s="1"/>
  <c r="AG88" i="1" s="1"/>
  <c r="AF39" i="1"/>
  <c r="AF66" i="1" s="1"/>
  <c r="AE39" i="1"/>
  <c r="AE83" i="1" s="1"/>
  <c r="AE88" i="1" s="1"/>
  <c r="AD39" i="1"/>
  <c r="AD66" i="1" s="1"/>
  <c r="AC39" i="1"/>
  <c r="AC83" i="1" s="1"/>
  <c r="AC88" i="1" s="1"/>
  <c r="AB39" i="1"/>
  <c r="AB66" i="1" s="1"/>
  <c r="AA39" i="1"/>
  <c r="AA83" i="1" s="1"/>
  <c r="AA88" i="1" s="1"/>
  <c r="Z39" i="1"/>
  <c r="Z66" i="1" s="1"/>
  <c r="Y39" i="1"/>
  <c r="Y83" i="1" s="1"/>
  <c r="Y88" i="1" s="1"/>
  <c r="X39" i="1"/>
  <c r="X66" i="1" s="1"/>
  <c r="W39" i="1"/>
  <c r="W83" i="1" s="1"/>
  <c r="W88" i="1" s="1"/>
  <c r="V39" i="1"/>
  <c r="V66" i="1" s="1"/>
  <c r="U39" i="1"/>
  <c r="U83" i="1" s="1"/>
  <c r="U88" i="1" s="1"/>
  <c r="T39" i="1"/>
  <c r="T66" i="1" s="1"/>
  <c r="S39" i="1"/>
  <c r="S83" i="1" s="1"/>
  <c r="S88" i="1" s="1"/>
  <c r="R39" i="1"/>
  <c r="R66" i="1" s="1"/>
  <c r="Q39" i="1"/>
  <c r="Q83" i="1" s="1"/>
  <c r="Q88" i="1" s="1"/>
  <c r="P39" i="1"/>
  <c r="P66" i="1" s="1"/>
  <c r="O39" i="1"/>
  <c r="O83" i="1" s="1"/>
  <c r="O88" i="1" s="1"/>
  <c r="N39" i="1"/>
  <c r="N66" i="1" s="1"/>
  <c r="M39" i="1"/>
  <c r="M83" i="1" s="1"/>
  <c r="M88" i="1" s="1"/>
  <c r="L39" i="1"/>
  <c r="L66" i="1" s="1"/>
  <c r="K39" i="1"/>
  <c r="K83" i="1" s="1"/>
  <c r="K88" i="1" s="1"/>
  <c r="J39" i="1"/>
  <c r="J66" i="1" s="1"/>
  <c r="I39" i="1"/>
  <c r="I83" i="1" s="1"/>
  <c r="I88" i="1" s="1"/>
  <c r="H39" i="1"/>
  <c r="H66" i="1" s="1"/>
  <c r="G39" i="1"/>
  <c r="G83" i="1" s="1"/>
  <c r="G88" i="1" s="1"/>
  <c r="F39" i="1"/>
  <c r="F66" i="1" s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G66" i="1" l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F83" i="1"/>
  <c r="F88" i="1" s="1"/>
  <c r="H83" i="1"/>
  <c r="H88" i="1" s="1"/>
  <c r="J83" i="1"/>
  <c r="J88" i="1" s="1"/>
  <c r="L83" i="1"/>
  <c r="L88" i="1" s="1"/>
  <c r="N83" i="1"/>
  <c r="N88" i="1" s="1"/>
  <c r="P83" i="1"/>
  <c r="P88" i="1" s="1"/>
  <c r="R83" i="1"/>
  <c r="R88" i="1" s="1"/>
  <c r="T83" i="1"/>
  <c r="T88" i="1" s="1"/>
  <c r="V83" i="1"/>
  <c r="V88" i="1" s="1"/>
  <c r="X83" i="1"/>
  <c r="Z83" i="1"/>
  <c r="AB83" i="1"/>
  <c r="AD83" i="1"/>
  <c r="AF83" i="1"/>
  <c r="AH83" i="1"/>
  <c r="AJ83" i="1"/>
  <c r="AJ88" i="1" s="1"/>
  <c r="X86" i="1"/>
  <c r="Z86" i="1"/>
  <c r="AB86" i="1"/>
  <c r="AD86" i="1"/>
  <c r="AF86" i="1"/>
  <c r="AH86" i="1"/>
  <c r="AJ86" i="1"/>
  <c r="AH88" i="1" l="1"/>
  <c r="AD88" i="1"/>
  <c r="Z88" i="1"/>
  <c r="AF88" i="1"/>
  <c r="AB88" i="1"/>
  <c r="X88" i="1"/>
</calcChain>
</file>

<file path=xl/sharedStrings.xml><?xml version="1.0" encoding="utf-8"?>
<sst xmlns="http://schemas.openxmlformats.org/spreadsheetml/2006/main" count="170" uniqueCount="55">
  <si>
    <t xml:space="preserve"> LAPORAN KETERISIAN PASIEN NON COVID</t>
  </si>
  <si>
    <t>BULAN JUNI</t>
  </si>
  <si>
    <t>JUMLAH PASIEN DIRUANGAN</t>
  </si>
  <si>
    <t>NO</t>
  </si>
  <si>
    <t>RUANG</t>
  </si>
  <si>
    <t>JUMLAH TT</t>
  </si>
  <si>
    <t>KELAS</t>
  </si>
  <si>
    <t>JUMLAH / KLS</t>
  </si>
  <si>
    <t>TANGGAL</t>
  </si>
  <si>
    <t>NUSA INDAH 3</t>
  </si>
  <si>
    <t>KLS I</t>
  </si>
  <si>
    <t>NUSA INDAH 4</t>
  </si>
  <si>
    <t>ANGGREK</t>
  </si>
  <si>
    <t>KLS II</t>
  </si>
  <si>
    <t>KLS III</t>
  </si>
  <si>
    <t>ISO / PENGAWASAN</t>
  </si>
  <si>
    <t>WIJAYAKUSUMA 2</t>
  </si>
  <si>
    <t>WIJAYAKUSUMA 3</t>
  </si>
  <si>
    <t>AMARILIS 1</t>
  </si>
  <si>
    <t>AMARILIS 2</t>
  </si>
  <si>
    <t>o</t>
  </si>
  <si>
    <t>AMARILIS 3</t>
  </si>
  <si>
    <t>MELATI</t>
  </si>
  <si>
    <t>DAHLIA 2</t>
  </si>
  <si>
    <t>DAHLIA 3</t>
  </si>
  <si>
    <t>DAHLIA 4</t>
  </si>
  <si>
    <t>BOUGENVILE NIFAS</t>
  </si>
  <si>
    <t>TULIP</t>
  </si>
  <si>
    <t>INTENSIF CARE</t>
  </si>
  <si>
    <t>PICU NICU</t>
  </si>
  <si>
    <t>ICU</t>
  </si>
  <si>
    <t>ICCU/ICU</t>
  </si>
  <si>
    <t>TOTAL</t>
  </si>
  <si>
    <t>JUMLAH TEMPAT TIDUR KOSONG</t>
  </si>
  <si>
    <t xml:space="preserve"> </t>
  </si>
  <si>
    <t>REKAP JUMLAH PASIEN</t>
  </si>
  <si>
    <t>VIP</t>
  </si>
  <si>
    <t>KLS 1</t>
  </si>
  <si>
    <t>KLS 2</t>
  </si>
  <si>
    <t>KLS 3</t>
  </si>
  <si>
    <t>REKAP TEMPAT TIDUR PASIEN KOSONG</t>
  </si>
  <si>
    <t>PROGRAM</t>
  </si>
  <si>
    <t>JUMLAH / BULAN</t>
  </si>
  <si>
    <t>IBS</t>
  </si>
  <si>
    <t>ELEKTIF</t>
  </si>
  <si>
    <t>CITO</t>
  </si>
  <si>
    <t>JUMLAH</t>
  </si>
  <si>
    <t xml:space="preserve">VK </t>
  </si>
  <si>
    <t>IBU</t>
  </si>
  <si>
    <t>BAYI</t>
  </si>
  <si>
    <t>LAPORAN KETERISIAN PASIEN COVID 19</t>
  </si>
  <si>
    <t>JUMLAH PASIEN COVID 19 DIRUANG</t>
  </si>
  <si>
    <t>KENANGA</t>
  </si>
  <si>
    <t>NON ICU</t>
  </si>
  <si>
    <t>JUMLAH RUANG KOSONG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</si>
</sst>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8"/>
      <color theme="1"/>
      <name val="Arimo"/>
    </font>
    <font>
      <sz val="11"/>
      <name val="Calibri"/>
      <family val="2"/>
    </font>
    <font>
      <sz val="11"/>
      <color theme="1"/>
      <name val="Arimo"/>
    </font>
    <font>
      <b/>
      <sz val="12"/>
      <color theme="1"/>
      <name val="Arimo"/>
    </font>
    <font>
      <b/>
      <sz val="11"/>
      <color theme="1"/>
      <name val="Arimo"/>
    </font>
    <font>
      <sz val="11"/>
      <color theme="3"/>
      <name val="Arimo"/>
    </font>
    <font>
      <sz val="11"/>
      <name val="Arimo"/>
    </font>
    <font>
      <sz val="11"/>
      <color theme="0" tint="-0.14999847407452621"/>
      <name val="Arimo"/>
    </font>
    <font>
      <sz val="11"/>
      <color theme="1" tint="0.14999847407452621"/>
      <name val="Arimo"/>
    </font>
    <font>
      <sz val="11"/>
      <color rgb="FFFF0000"/>
      <name val="Arimo"/>
    </font>
    <font>
      <b/>
      <sz val="11"/>
      <color rgb="FFFF0000"/>
      <name val="Arimo"/>
    </font>
    <font>
      <sz val="11"/>
      <color theme="1" tint="0.249977111117893"/>
      <name val="Arimo"/>
    </font>
  </fonts>
  <fills count="32">
    <fill>
      <patternFill patternType="none"/>
    </fill>
    <fill>
      <patternFill patternType="gray125"/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0" borderId="0" xfId="0" applyFont="1" applyAlignment="1"/>
    <xf numFmtId="0" fontId="3" fillId="4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0" fillId="5" borderId="0" xfId="0" applyFont="1" applyFill="1" applyAlignment="1"/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10" borderId="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0" fillId="13" borderId="0" xfId="0" applyFont="1" applyFill="1" applyAlignment="1"/>
    <xf numFmtId="0" fontId="2" fillId="0" borderId="18" xfId="0" applyFont="1" applyBorder="1"/>
    <xf numFmtId="0" fontId="2" fillId="14" borderId="8" xfId="0" applyFont="1" applyFill="1" applyBorder="1"/>
    <xf numFmtId="0" fontId="3" fillId="11" borderId="19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17" borderId="0" xfId="0" applyFont="1" applyFill="1" applyAlignment="1"/>
    <xf numFmtId="0" fontId="2" fillId="17" borderId="18" xfId="0" applyFont="1" applyFill="1" applyBorder="1"/>
    <xf numFmtId="0" fontId="2" fillId="17" borderId="8" xfId="0" applyFont="1" applyFill="1" applyBorder="1"/>
    <xf numFmtId="0" fontId="3" fillId="15" borderId="19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left" vertical="center"/>
    </xf>
    <xf numFmtId="0" fontId="3" fillId="18" borderId="10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0" fillId="19" borderId="0" xfId="0" applyFont="1" applyFill="1" applyAlignment="1"/>
    <xf numFmtId="0" fontId="3" fillId="15" borderId="1" xfId="0" applyFont="1" applyFill="1" applyBorder="1" applyAlignment="1">
      <alignment horizontal="left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left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3" fillId="15" borderId="27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3" fillId="16" borderId="29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left" vertical="center"/>
    </xf>
    <xf numFmtId="0" fontId="3" fillId="15" borderId="28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left" vertical="center"/>
    </xf>
    <xf numFmtId="0" fontId="10" fillId="20" borderId="15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11" fillId="20" borderId="18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3" fillId="21" borderId="26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left" vertical="center"/>
    </xf>
    <xf numFmtId="0" fontId="3" fillId="21" borderId="31" xfId="0" applyFont="1" applyFill="1" applyBorder="1" applyAlignment="1">
      <alignment horizontal="center" vertical="center"/>
    </xf>
    <xf numFmtId="0" fontId="5" fillId="21" borderId="32" xfId="0" applyFont="1" applyFill="1" applyBorder="1" applyAlignment="1">
      <alignment horizontal="center" vertical="center"/>
    </xf>
    <xf numFmtId="0" fontId="3" fillId="22" borderId="11" xfId="0" applyFont="1" applyFill="1" applyBorder="1" applyAlignment="1">
      <alignment horizontal="center" vertical="center"/>
    </xf>
    <xf numFmtId="0" fontId="6" fillId="22" borderId="11" xfId="0" applyFont="1" applyFill="1" applyBorder="1" applyAlignment="1">
      <alignment horizontal="center" vertical="center"/>
    </xf>
    <xf numFmtId="0" fontId="2" fillId="23" borderId="10" xfId="0" applyFont="1" applyFill="1" applyBorder="1"/>
    <xf numFmtId="0" fontId="2" fillId="23" borderId="23" xfId="0" applyFont="1" applyFill="1" applyBorder="1"/>
    <xf numFmtId="0" fontId="3" fillId="21" borderId="33" xfId="0" applyFont="1" applyFill="1" applyBorder="1" applyAlignment="1">
      <alignment horizontal="center" vertical="center"/>
    </xf>
    <xf numFmtId="0" fontId="5" fillId="21" borderId="30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vertical="center"/>
    </xf>
    <xf numFmtId="0" fontId="3" fillId="24" borderId="6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vertical="center"/>
    </xf>
    <xf numFmtId="0" fontId="3" fillId="15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/>
    </xf>
    <xf numFmtId="0" fontId="3" fillId="25" borderId="17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2" fillId="26" borderId="10" xfId="0" applyFont="1" applyFill="1" applyBorder="1"/>
    <xf numFmtId="0" fontId="2" fillId="26" borderId="23" xfId="0" applyFont="1" applyFill="1" applyBorder="1"/>
    <xf numFmtId="0" fontId="3" fillId="25" borderId="31" xfId="0" applyFont="1" applyFill="1" applyBorder="1" applyAlignment="1">
      <alignment horizontal="center" vertical="center"/>
    </xf>
    <xf numFmtId="0" fontId="5" fillId="25" borderId="32" xfId="0" applyFont="1" applyFill="1" applyBorder="1" applyAlignment="1">
      <alignment horizontal="center" vertical="center"/>
    </xf>
    <xf numFmtId="0" fontId="2" fillId="26" borderId="8" xfId="0" applyFont="1" applyFill="1" applyBorder="1"/>
    <xf numFmtId="0" fontId="2" fillId="26" borderId="18" xfId="0" applyFont="1" applyFill="1" applyBorder="1"/>
    <xf numFmtId="0" fontId="3" fillId="25" borderId="33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vertical="center"/>
    </xf>
    <xf numFmtId="0" fontId="3" fillId="24" borderId="5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vertical="center"/>
    </xf>
    <xf numFmtId="0" fontId="3" fillId="15" borderId="23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vertical="center"/>
    </xf>
    <xf numFmtId="0" fontId="3" fillId="15" borderId="8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0" xfId="0" applyFont="1" applyAlignment="1"/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left" vertical="center"/>
    </xf>
    <xf numFmtId="0" fontId="3" fillId="27" borderId="5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" fillId="27" borderId="38" xfId="0" applyFont="1" applyFill="1" applyBorder="1" applyAlignment="1">
      <alignment horizontal="center" vertical="center"/>
    </xf>
    <xf numFmtId="0" fontId="3" fillId="27" borderId="39" xfId="0" applyFont="1" applyFill="1" applyBorder="1" applyAlignment="1">
      <alignment horizontal="center" vertical="center"/>
    </xf>
    <xf numFmtId="0" fontId="3" fillId="27" borderId="4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2" fillId="17" borderId="10" xfId="0" applyFont="1" applyFill="1" applyBorder="1"/>
    <xf numFmtId="0" fontId="3" fillId="27" borderId="1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left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16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3" fillId="27" borderId="41" xfId="0" applyFont="1" applyFill="1" applyBorder="1" applyAlignment="1">
      <alignment horizontal="center" vertical="center"/>
    </xf>
    <xf numFmtId="0" fontId="3" fillId="27" borderId="42" xfId="0" applyFont="1" applyFill="1" applyBorder="1" applyAlignment="1">
      <alignment horizontal="center" vertical="center"/>
    </xf>
    <xf numFmtId="0" fontId="3" fillId="27" borderId="43" xfId="0" applyFont="1" applyFill="1" applyBorder="1" applyAlignment="1">
      <alignment horizontal="center" vertical="center"/>
    </xf>
    <xf numFmtId="0" fontId="2" fillId="19" borderId="18" xfId="0" applyFont="1" applyFill="1" applyBorder="1"/>
    <xf numFmtId="0" fontId="2" fillId="19" borderId="8" xfId="0" applyFont="1" applyFill="1" applyBorder="1"/>
    <xf numFmtId="0" fontId="3" fillId="27" borderId="19" xfId="0" applyFont="1" applyFill="1" applyBorder="1" applyAlignment="1">
      <alignment horizontal="center" vertical="center"/>
    </xf>
    <xf numFmtId="0" fontId="5" fillId="27" borderId="20" xfId="0" applyFont="1" applyFill="1" applyBorder="1" applyAlignment="1">
      <alignment horizontal="center" vertical="center"/>
    </xf>
    <xf numFmtId="0" fontId="3" fillId="27" borderId="44" xfId="0" applyFont="1" applyFill="1" applyBorder="1" applyAlignment="1">
      <alignment horizontal="center" vertical="center"/>
    </xf>
    <xf numFmtId="0" fontId="3" fillId="27" borderId="45" xfId="0" applyFont="1" applyFill="1" applyBorder="1" applyAlignment="1">
      <alignment horizontal="center" vertical="center"/>
    </xf>
    <xf numFmtId="0" fontId="3" fillId="27" borderId="46" xfId="0" applyFont="1" applyFill="1" applyBorder="1" applyAlignment="1">
      <alignment horizontal="center" vertical="center"/>
    </xf>
    <xf numFmtId="0" fontId="3" fillId="28" borderId="41" xfId="0" applyFont="1" applyFill="1" applyBorder="1" applyAlignment="1">
      <alignment horizontal="center" vertical="center"/>
    </xf>
    <xf numFmtId="0" fontId="3" fillId="28" borderId="42" xfId="0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3" fillId="28" borderId="44" xfId="0" applyFont="1" applyFill="1" applyBorder="1" applyAlignment="1">
      <alignment horizontal="center" vertical="center"/>
    </xf>
    <xf numFmtId="0" fontId="3" fillId="28" borderId="45" xfId="0" applyFont="1" applyFill="1" applyBorder="1" applyAlignment="1">
      <alignment horizontal="center" vertical="center"/>
    </xf>
    <xf numFmtId="0" fontId="3" fillId="15" borderId="45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left" vertical="center"/>
    </xf>
    <xf numFmtId="0" fontId="3" fillId="24" borderId="8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3" fillId="24" borderId="44" xfId="0" applyFont="1" applyFill="1" applyBorder="1" applyAlignment="1">
      <alignment horizontal="center" vertical="center"/>
    </xf>
    <xf numFmtId="0" fontId="3" fillId="24" borderId="45" xfId="0" applyFont="1" applyFill="1" applyBorder="1" applyAlignment="1">
      <alignment horizontal="center" vertical="center"/>
    </xf>
    <xf numFmtId="0" fontId="3" fillId="24" borderId="46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left" vertical="center"/>
    </xf>
    <xf numFmtId="0" fontId="3" fillId="15" borderId="3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3" fillId="28" borderId="47" xfId="0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left" vertical="center"/>
    </xf>
    <xf numFmtId="0" fontId="10" fillId="24" borderId="15" xfId="0" applyFont="1" applyFill="1" applyBorder="1" applyAlignment="1">
      <alignment horizontal="center" vertical="center"/>
    </xf>
    <xf numFmtId="0" fontId="11" fillId="24" borderId="15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left" vertical="center"/>
    </xf>
    <xf numFmtId="0" fontId="3" fillId="15" borderId="31" xfId="0" applyFont="1" applyFill="1" applyBorder="1" applyAlignment="1">
      <alignment horizontal="center" vertical="center"/>
    </xf>
    <xf numFmtId="0" fontId="5" fillId="15" borderId="48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3" fillId="15" borderId="50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2" fillId="17" borderId="23" xfId="0" applyFont="1" applyFill="1" applyBorder="1"/>
    <xf numFmtId="0" fontId="3" fillId="15" borderId="52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" fillId="24" borderId="40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3" fillId="24" borderId="55" xfId="0" applyFont="1" applyFill="1" applyBorder="1" applyAlignment="1">
      <alignment horizontal="center" vertical="center"/>
    </xf>
    <xf numFmtId="0" fontId="3" fillId="24" borderId="56" xfId="0" applyFont="1" applyFill="1" applyBorder="1" applyAlignment="1">
      <alignment horizontal="center" vertical="center"/>
    </xf>
    <xf numFmtId="0" fontId="3" fillId="24" borderId="57" xfId="0" applyFont="1" applyFill="1" applyBorder="1" applyAlignment="1">
      <alignment horizontal="center" vertical="center"/>
    </xf>
    <xf numFmtId="0" fontId="3" fillId="24" borderId="58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49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left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3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2" fillId="5" borderId="17" xfId="0" applyFont="1" applyFill="1" applyBorder="1"/>
    <xf numFmtId="0" fontId="2" fillId="5" borderId="22" xfId="0" applyFont="1" applyFill="1" applyBorder="1"/>
    <xf numFmtId="0" fontId="2" fillId="5" borderId="18" xfId="0" applyFont="1" applyFill="1" applyBorder="1"/>
    <xf numFmtId="0" fontId="2" fillId="5" borderId="61" xfId="0" applyFont="1" applyFill="1" applyBorder="1"/>
    <xf numFmtId="0" fontId="5" fillId="6" borderId="47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3" fillId="13" borderId="34" xfId="0" applyFont="1" applyFill="1" applyBorder="1" applyAlignment="1">
      <alignment horizontal="left" vertical="center"/>
    </xf>
    <xf numFmtId="0" fontId="2" fillId="13" borderId="22" xfId="0" applyFont="1" applyFill="1" applyBorder="1"/>
    <xf numFmtId="0" fontId="5" fillId="13" borderId="16" xfId="0" applyFont="1" applyFill="1" applyBorder="1" applyAlignment="1">
      <alignment horizontal="center" vertical="center"/>
    </xf>
    <xf numFmtId="0" fontId="3" fillId="16" borderId="63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2" fillId="13" borderId="10" xfId="0" applyFont="1" applyFill="1" applyBorder="1"/>
    <xf numFmtId="0" fontId="3" fillId="28" borderId="30" xfId="0" applyFont="1" applyFill="1" applyBorder="1" applyAlignment="1">
      <alignment horizontal="left" vertical="center"/>
    </xf>
    <xf numFmtId="0" fontId="2" fillId="13" borderId="64" xfId="0" applyFont="1" applyFill="1" applyBorder="1"/>
    <xf numFmtId="0" fontId="5" fillId="28" borderId="2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63" xfId="0" applyFont="1" applyFill="1" applyBorder="1" applyAlignment="1">
      <alignment horizontal="center" vertical="center"/>
    </xf>
    <xf numFmtId="0" fontId="2" fillId="13" borderId="18" xfId="0" applyFont="1" applyFill="1" applyBorder="1"/>
    <xf numFmtId="0" fontId="3" fillId="28" borderId="35" xfId="0" applyFont="1" applyFill="1" applyBorder="1" applyAlignment="1">
      <alignment horizontal="left" vertical="center"/>
    </xf>
    <xf numFmtId="0" fontId="2" fillId="13" borderId="65" xfId="0" applyFont="1" applyFill="1" applyBorder="1"/>
    <xf numFmtId="0" fontId="5" fillId="28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66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1" fillId="29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4" fillId="30" borderId="1" xfId="0" applyFont="1" applyFill="1" applyBorder="1" applyAlignment="1">
      <alignment horizontal="center" vertical="center"/>
    </xf>
    <xf numFmtId="0" fontId="2" fillId="30" borderId="2" xfId="0" applyFont="1" applyFill="1" applyBorder="1"/>
    <xf numFmtId="0" fontId="2" fillId="30" borderId="3" xfId="0" applyFont="1" applyFill="1" applyBorder="1"/>
    <xf numFmtId="0" fontId="3" fillId="30" borderId="4" xfId="0" applyFont="1" applyFill="1" applyBorder="1" applyAlignment="1">
      <alignment horizontal="center" vertical="center"/>
    </xf>
    <xf numFmtId="0" fontId="3" fillId="30" borderId="2" xfId="0" applyFont="1" applyFill="1" applyBorder="1" applyAlignment="1">
      <alignment horizontal="center" vertical="center" wrapText="1"/>
    </xf>
    <xf numFmtId="0" fontId="3" fillId="30" borderId="4" xfId="0" applyFont="1" applyFill="1" applyBorder="1" applyAlignment="1">
      <alignment horizontal="center" vertical="center" wrapText="1"/>
    </xf>
    <xf numFmtId="0" fontId="5" fillId="30" borderId="5" xfId="0" applyFont="1" applyFill="1" applyBorder="1" applyAlignment="1">
      <alignment horizontal="center" vertical="center"/>
    </xf>
    <xf numFmtId="0" fontId="2" fillId="30" borderId="6" xfId="0" applyFont="1" applyFill="1" applyBorder="1"/>
    <xf numFmtId="0" fontId="2" fillId="30" borderId="7" xfId="0" applyFont="1" applyFill="1" applyBorder="1"/>
    <xf numFmtId="0" fontId="2" fillId="30" borderId="10" xfId="0" applyFont="1" applyFill="1" applyBorder="1"/>
    <xf numFmtId="0" fontId="0" fillId="30" borderId="0" xfId="0" applyFont="1" applyFill="1" applyAlignment="1"/>
    <xf numFmtId="0" fontId="5" fillId="30" borderId="37" xfId="0" applyFont="1" applyFill="1" applyBorder="1" applyAlignment="1">
      <alignment horizontal="center" vertical="center" wrapText="1"/>
    </xf>
    <xf numFmtId="0" fontId="5" fillId="30" borderId="38" xfId="0" applyFont="1" applyFill="1" applyBorder="1" applyAlignment="1">
      <alignment horizontal="center" vertical="center"/>
    </xf>
    <xf numFmtId="0" fontId="5" fillId="30" borderId="38" xfId="0" applyFont="1" applyFill="1" applyBorder="1" applyAlignment="1">
      <alignment horizontal="center" vertical="center" wrapText="1"/>
    </xf>
    <xf numFmtId="0" fontId="5" fillId="30" borderId="39" xfId="0" applyFont="1" applyFill="1" applyBorder="1" applyAlignment="1">
      <alignment horizontal="center" vertical="center" wrapText="1"/>
    </xf>
    <xf numFmtId="0" fontId="5" fillId="31" borderId="4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3" fillId="16" borderId="41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5" fillId="28" borderId="2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7"/>
  <sheetViews>
    <sheetView tabSelected="1" zoomScale="80" zoomScaleNormal="80" zoomScaleSheetLayoutView="50" workbookViewId="0">
      <pane xSplit="4" ySplit="5" topLeftCell="M6" activePane="bottomRight" state="frozen"/>
      <selection pane="topRight" activeCell="E1" sqref="E1"/>
      <selection pane="bottomLeft" activeCell="A6" sqref="A6"/>
      <selection pane="bottomRight" activeCell="S8" sqref="S8"/>
    </sheetView>
  </sheetViews>
  <sheetFormatPr defaultColWidth="14.44140625" defaultRowHeight="15" customHeight="1"/>
  <cols>
    <col min="1" max="1" width="5" style="3" customWidth="1"/>
    <col min="2" max="2" width="30.33203125" style="3" customWidth="1"/>
    <col min="3" max="3" width="11" style="3" customWidth="1"/>
    <col min="4" max="4" width="22.109375" style="3" customWidth="1"/>
    <col min="5" max="5" width="10.88671875" style="3" customWidth="1"/>
    <col min="6" max="36" width="6.6640625" style="3" customWidth="1"/>
    <col min="37" max="16384" width="14.44140625" style="3"/>
  </cols>
  <sheetData>
    <row r="1" spans="1:37" ht="22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ht="23.4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7" ht="16.2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1:37" ht="16.5" customHeight="1" thickBot="1">
      <c r="A4" s="8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11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1:37" thickBot="1">
      <c r="A5" s="14"/>
      <c r="B5" s="14"/>
      <c r="C5" s="15"/>
      <c r="D5" s="16"/>
      <c r="E5" s="17"/>
      <c r="F5" s="18">
        <v>1</v>
      </c>
      <c r="G5" s="19">
        <v>2</v>
      </c>
      <c r="H5" s="20">
        <v>3</v>
      </c>
      <c r="I5" s="19">
        <v>4</v>
      </c>
      <c r="J5" s="20">
        <v>5</v>
      </c>
      <c r="K5" s="19">
        <v>6</v>
      </c>
      <c r="L5" s="20">
        <v>7</v>
      </c>
      <c r="M5" s="19">
        <v>8</v>
      </c>
      <c r="N5" s="20">
        <v>9</v>
      </c>
      <c r="O5" s="19">
        <v>10</v>
      </c>
      <c r="P5" s="20">
        <v>11</v>
      </c>
      <c r="Q5" s="19">
        <v>12</v>
      </c>
      <c r="R5" s="20">
        <v>13</v>
      </c>
      <c r="S5" s="19">
        <v>14</v>
      </c>
      <c r="T5" s="20">
        <v>15</v>
      </c>
      <c r="U5" s="19">
        <v>16</v>
      </c>
      <c r="V5" s="20">
        <v>17</v>
      </c>
      <c r="W5" s="19">
        <v>18</v>
      </c>
      <c r="X5" s="20">
        <v>19</v>
      </c>
      <c r="Y5" s="19">
        <v>20</v>
      </c>
      <c r="Z5" s="20">
        <v>21</v>
      </c>
      <c r="AA5" s="19">
        <v>22</v>
      </c>
      <c r="AB5" s="20">
        <v>23</v>
      </c>
      <c r="AC5" s="19">
        <v>24</v>
      </c>
      <c r="AD5" s="20">
        <v>25</v>
      </c>
      <c r="AE5" s="19">
        <v>26</v>
      </c>
      <c r="AF5" s="20">
        <v>27</v>
      </c>
      <c r="AG5" s="19">
        <v>28</v>
      </c>
      <c r="AH5" s="20">
        <v>29</v>
      </c>
      <c r="AI5" s="21">
        <v>30</v>
      </c>
      <c r="AJ5" s="22">
        <v>31</v>
      </c>
    </row>
    <row r="6" spans="1:37" ht="30" customHeight="1" thickBot="1">
      <c r="A6" s="23">
        <v>1</v>
      </c>
      <c r="B6" s="24" t="s">
        <v>9</v>
      </c>
      <c r="C6" s="25">
        <v>14</v>
      </c>
      <c r="D6" s="25" t="s">
        <v>10</v>
      </c>
      <c r="E6" s="26">
        <v>14</v>
      </c>
      <c r="F6" s="27">
        <v>9</v>
      </c>
      <c r="G6" s="27">
        <v>9</v>
      </c>
      <c r="H6" s="27">
        <v>11</v>
      </c>
      <c r="I6" s="27">
        <v>13</v>
      </c>
      <c r="J6" s="27">
        <v>12</v>
      </c>
      <c r="K6" s="27">
        <v>14</v>
      </c>
      <c r="L6" s="27">
        <v>12</v>
      </c>
      <c r="M6" s="27">
        <v>11</v>
      </c>
      <c r="N6" s="27">
        <v>13</v>
      </c>
      <c r="O6" s="27">
        <v>11</v>
      </c>
      <c r="P6" s="27">
        <v>8</v>
      </c>
      <c r="Q6" s="27">
        <v>10</v>
      </c>
      <c r="R6" s="27">
        <v>9</v>
      </c>
      <c r="S6" s="27">
        <v>14</v>
      </c>
      <c r="T6" s="27">
        <v>14</v>
      </c>
      <c r="U6" s="27">
        <v>13</v>
      </c>
      <c r="V6" s="27">
        <v>11</v>
      </c>
      <c r="W6" s="27">
        <v>12</v>
      </c>
      <c r="X6" s="27">
        <v>12</v>
      </c>
      <c r="Y6" s="27">
        <v>13</v>
      </c>
      <c r="Z6" s="28">
        <v>11</v>
      </c>
      <c r="AA6" s="27">
        <v>13</v>
      </c>
      <c r="AB6" s="27">
        <v>12</v>
      </c>
      <c r="AC6" s="27">
        <v>10</v>
      </c>
      <c r="AD6" s="27">
        <v>10</v>
      </c>
      <c r="AE6" s="27">
        <v>10</v>
      </c>
      <c r="AF6" s="27">
        <v>14</v>
      </c>
      <c r="AG6" s="27">
        <v>11</v>
      </c>
      <c r="AH6" s="27">
        <v>12</v>
      </c>
      <c r="AI6" s="27">
        <v>13</v>
      </c>
      <c r="AJ6" s="27"/>
    </row>
    <row r="7" spans="1:37" ht="30" customHeight="1" thickBot="1">
      <c r="A7" s="29">
        <v>2</v>
      </c>
      <c r="B7" s="30" t="s">
        <v>11</v>
      </c>
      <c r="C7" s="31">
        <v>14</v>
      </c>
      <c r="D7" s="31" t="s">
        <v>10</v>
      </c>
      <c r="E7" s="32">
        <v>14</v>
      </c>
      <c r="F7" s="33">
        <v>10</v>
      </c>
      <c r="G7" s="34">
        <v>7</v>
      </c>
      <c r="H7" s="33">
        <v>12</v>
      </c>
      <c r="I7" s="33">
        <v>11</v>
      </c>
      <c r="J7" s="33">
        <v>13</v>
      </c>
      <c r="K7" s="33">
        <v>13</v>
      </c>
      <c r="L7" s="33">
        <v>12</v>
      </c>
      <c r="M7" s="33">
        <v>11</v>
      </c>
      <c r="N7" s="33">
        <v>13</v>
      </c>
      <c r="O7" s="33">
        <v>11</v>
      </c>
      <c r="P7" s="33">
        <v>8</v>
      </c>
      <c r="Q7" s="33">
        <v>10</v>
      </c>
      <c r="R7" s="33">
        <v>12</v>
      </c>
      <c r="S7" s="33">
        <v>13</v>
      </c>
      <c r="T7" s="33">
        <v>13</v>
      </c>
      <c r="U7" s="33">
        <v>13</v>
      </c>
      <c r="V7" s="33">
        <v>11</v>
      </c>
      <c r="W7" s="33">
        <v>11</v>
      </c>
      <c r="X7" s="33">
        <v>14</v>
      </c>
      <c r="Y7" s="33">
        <v>14</v>
      </c>
      <c r="Z7" s="35">
        <v>12</v>
      </c>
      <c r="AA7" s="33">
        <v>13</v>
      </c>
      <c r="AB7" s="33">
        <v>11</v>
      </c>
      <c r="AC7" s="33">
        <v>11</v>
      </c>
      <c r="AD7" s="33">
        <v>10</v>
      </c>
      <c r="AE7" s="33">
        <v>8</v>
      </c>
      <c r="AF7" s="33">
        <v>8</v>
      </c>
      <c r="AG7" s="33">
        <v>11</v>
      </c>
      <c r="AH7" s="33">
        <v>12</v>
      </c>
      <c r="AI7" s="33">
        <v>13</v>
      </c>
      <c r="AJ7" s="33"/>
    </row>
    <row r="8" spans="1:37" ht="30" customHeight="1" thickBot="1">
      <c r="A8" s="36">
        <v>3</v>
      </c>
      <c r="B8" s="37" t="s">
        <v>12</v>
      </c>
      <c r="C8" s="36">
        <v>27</v>
      </c>
      <c r="D8" s="38" t="s">
        <v>13</v>
      </c>
      <c r="E8" s="39">
        <v>2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1</v>
      </c>
      <c r="V8" s="27">
        <v>0</v>
      </c>
      <c r="W8" s="27">
        <v>0</v>
      </c>
      <c r="X8" s="27">
        <v>0</v>
      </c>
      <c r="Y8" s="27">
        <v>1</v>
      </c>
      <c r="Z8" s="28">
        <v>1</v>
      </c>
      <c r="AA8" s="27">
        <v>1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/>
    </row>
    <row r="9" spans="1:37" ht="30" customHeight="1" thickBot="1">
      <c r="A9" s="40"/>
      <c r="B9" s="40"/>
      <c r="C9" s="40"/>
      <c r="D9" s="38" t="s">
        <v>14</v>
      </c>
      <c r="E9" s="39">
        <v>18</v>
      </c>
      <c r="F9" s="27">
        <v>14</v>
      </c>
      <c r="G9" s="27">
        <v>10</v>
      </c>
      <c r="H9" s="27">
        <v>9</v>
      </c>
      <c r="I9" s="27">
        <v>11</v>
      </c>
      <c r="J9" s="27">
        <v>12</v>
      </c>
      <c r="K9" s="27">
        <v>11</v>
      </c>
      <c r="L9" s="27">
        <v>12</v>
      </c>
      <c r="M9" s="27">
        <v>12</v>
      </c>
      <c r="N9" s="27">
        <v>12</v>
      </c>
      <c r="O9" s="27">
        <v>10</v>
      </c>
      <c r="P9" s="27">
        <v>7</v>
      </c>
      <c r="Q9" s="27">
        <v>8</v>
      </c>
      <c r="R9" s="27">
        <v>8</v>
      </c>
      <c r="S9" s="27">
        <v>15</v>
      </c>
      <c r="T9" s="27">
        <v>15</v>
      </c>
      <c r="U9" s="27">
        <v>18</v>
      </c>
      <c r="V9" s="27">
        <v>18</v>
      </c>
      <c r="W9" s="27">
        <v>17</v>
      </c>
      <c r="X9" s="27">
        <v>16</v>
      </c>
      <c r="Y9" s="27">
        <v>12</v>
      </c>
      <c r="Z9" s="28">
        <v>14</v>
      </c>
      <c r="AA9" s="27">
        <v>17</v>
      </c>
      <c r="AB9" s="27">
        <v>16</v>
      </c>
      <c r="AC9" s="27">
        <v>13</v>
      </c>
      <c r="AD9" s="27">
        <v>13</v>
      </c>
      <c r="AE9" s="27">
        <v>13</v>
      </c>
      <c r="AF9" s="27">
        <v>17</v>
      </c>
      <c r="AG9" s="27">
        <v>17</v>
      </c>
      <c r="AH9" s="27">
        <v>14</v>
      </c>
      <c r="AI9" s="27">
        <v>16</v>
      </c>
      <c r="AJ9" s="27"/>
    </row>
    <row r="10" spans="1:37" ht="30" customHeight="1" thickBot="1">
      <c r="A10" s="40"/>
      <c r="B10" s="40"/>
      <c r="C10" s="40"/>
      <c r="D10" s="25" t="s">
        <v>15</v>
      </c>
      <c r="E10" s="26">
        <v>7</v>
      </c>
      <c r="F10" s="27">
        <v>2</v>
      </c>
      <c r="G10" s="27">
        <v>1</v>
      </c>
      <c r="H10" s="27">
        <v>1</v>
      </c>
      <c r="I10" s="27">
        <v>1</v>
      </c>
      <c r="J10" s="27">
        <v>3</v>
      </c>
      <c r="K10" s="27">
        <v>5</v>
      </c>
      <c r="L10" s="27">
        <v>5</v>
      </c>
      <c r="M10" s="27">
        <v>5</v>
      </c>
      <c r="N10" s="27">
        <v>3</v>
      </c>
      <c r="O10" s="27">
        <v>3</v>
      </c>
      <c r="P10" s="27">
        <v>3</v>
      </c>
      <c r="Q10" s="27">
        <v>4</v>
      </c>
      <c r="R10" s="27">
        <v>5</v>
      </c>
      <c r="S10" s="27">
        <v>4</v>
      </c>
      <c r="T10" s="27">
        <v>5</v>
      </c>
      <c r="U10" s="27">
        <v>4</v>
      </c>
      <c r="V10" s="27">
        <v>1</v>
      </c>
      <c r="W10" s="27">
        <v>2</v>
      </c>
      <c r="X10" s="27">
        <v>2</v>
      </c>
      <c r="Y10" s="27">
        <v>3</v>
      </c>
      <c r="Z10" s="28">
        <v>5</v>
      </c>
      <c r="AA10" s="27">
        <v>4</v>
      </c>
      <c r="AB10" s="27">
        <v>4</v>
      </c>
      <c r="AC10" s="27">
        <v>4</v>
      </c>
      <c r="AD10" s="27">
        <v>3</v>
      </c>
      <c r="AE10" s="27">
        <v>3</v>
      </c>
      <c r="AF10" s="27">
        <v>1</v>
      </c>
      <c r="AG10" s="27">
        <v>3</v>
      </c>
      <c r="AH10" s="27">
        <v>2</v>
      </c>
      <c r="AI10" s="27">
        <v>2</v>
      </c>
      <c r="AJ10" s="27"/>
    </row>
    <row r="11" spans="1:37" ht="30" customHeight="1" thickBot="1">
      <c r="A11" s="41">
        <v>4</v>
      </c>
      <c r="B11" s="42" t="s">
        <v>16</v>
      </c>
      <c r="C11" s="43">
        <v>28</v>
      </c>
      <c r="D11" s="44" t="s">
        <v>10</v>
      </c>
      <c r="E11" s="45">
        <v>4</v>
      </c>
      <c r="F11" s="46">
        <v>1</v>
      </c>
      <c r="G11" s="46">
        <v>0</v>
      </c>
      <c r="H11" s="46">
        <v>0</v>
      </c>
      <c r="I11" s="46">
        <v>0</v>
      </c>
      <c r="J11" s="46">
        <v>0</v>
      </c>
      <c r="K11" s="46">
        <v>2</v>
      </c>
      <c r="L11" s="46">
        <v>2</v>
      </c>
      <c r="M11" s="46">
        <v>1</v>
      </c>
      <c r="N11" s="46">
        <v>1</v>
      </c>
      <c r="O11" s="46">
        <v>0</v>
      </c>
      <c r="P11" s="46">
        <v>0</v>
      </c>
      <c r="Q11" s="46">
        <v>0</v>
      </c>
      <c r="R11" s="46">
        <v>0</v>
      </c>
      <c r="S11" s="46">
        <v>1</v>
      </c>
      <c r="T11" s="46">
        <v>3</v>
      </c>
      <c r="U11" s="46">
        <v>3</v>
      </c>
      <c r="V11" s="46">
        <v>3</v>
      </c>
      <c r="W11" s="46">
        <v>3</v>
      </c>
      <c r="X11" s="46">
        <v>3</v>
      </c>
      <c r="Y11" s="46">
        <v>2</v>
      </c>
      <c r="Z11" s="47">
        <v>3</v>
      </c>
      <c r="AA11" s="46">
        <v>1</v>
      </c>
      <c r="AB11" s="46">
        <v>2</v>
      </c>
      <c r="AC11" s="46">
        <v>2</v>
      </c>
      <c r="AD11" s="48">
        <v>1</v>
      </c>
      <c r="AE11" s="48">
        <v>1</v>
      </c>
      <c r="AF11" s="48">
        <v>0</v>
      </c>
      <c r="AG11" s="48">
        <v>0</v>
      </c>
      <c r="AH11" s="27">
        <v>0</v>
      </c>
      <c r="AI11" s="27">
        <v>0</v>
      </c>
      <c r="AJ11" s="49"/>
      <c r="AK11" s="50"/>
    </row>
    <row r="12" spans="1:37" ht="30" customHeight="1" thickBot="1">
      <c r="A12" s="51"/>
      <c r="B12" s="52"/>
      <c r="C12" s="52"/>
      <c r="D12" s="53" t="s">
        <v>13</v>
      </c>
      <c r="E12" s="54">
        <v>24</v>
      </c>
      <c r="F12" s="46">
        <v>10</v>
      </c>
      <c r="G12" s="46">
        <v>7</v>
      </c>
      <c r="H12" s="46">
        <v>5</v>
      </c>
      <c r="I12" s="46">
        <v>5</v>
      </c>
      <c r="J12" s="46">
        <v>5</v>
      </c>
      <c r="K12" s="46">
        <v>10</v>
      </c>
      <c r="L12" s="46">
        <v>10</v>
      </c>
      <c r="M12" s="46">
        <v>9</v>
      </c>
      <c r="N12" s="46">
        <v>11</v>
      </c>
      <c r="O12" s="46">
        <v>6</v>
      </c>
      <c r="P12" s="46">
        <v>5</v>
      </c>
      <c r="Q12" s="46">
        <v>4</v>
      </c>
      <c r="R12" s="46">
        <v>5</v>
      </c>
      <c r="S12" s="46">
        <v>5</v>
      </c>
      <c r="T12" s="46">
        <v>5</v>
      </c>
      <c r="U12" s="46">
        <v>8</v>
      </c>
      <c r="V12" s="46">
        <v>6</v>
      </c>
      <c r="W12" s="46">
        <v>5</v>
      </c>
      <c r="X12" s="46">
        <v>6</v>
      </c>
      <c r="Y12" s="46">
        <v>14</v>
      </c>
      <c r="Z12" s="47">
        <v>12</v>
      </c>
      <c r="AA12" s="46">
        <v>8</v>
      </c>
      <c r="AB12" s="46">
        <v>10</v>
      </c>
      <c r="AC12" s="46">
        <v>9</v>
      </c>
      <c r="AD12" s="48">
        <v>7</v>
      </c>
      <c r="AE12" s="46">
        <v>6</v>
      </c>
      <c r="AF12" s="46">
        <v>9</v>
      </c>
      <c r="AG12" s="46">
        <v>7</v>
      </c>
      <c r="AH12" s="27">
        <v>3</v>
      </c>
      <c r="AI12" s="27">
        <v>4</v>
      </c>
      <c r="AJ12" s="49"/>
      <c r="AK12" s="50"/>
    </row>
    <row r="13" spans="1:37" s="64" customFormat="1" ht="30" customHeight="1" thickBot="1">
      <c r="A13" s="55">
        <v>5</v>
      </c>
      <c r="B13" s="56" t="s">
        <v>17</v>
      </c>
      <c r="C13" s="57">
        <v>28</v>
      </c>
      <c r="D13" s="58" t="s">
        <v>10</v>
      </c>
      <c r="E13" s="59">
        <v>4</v>
      </c>
      <c r="F13" s="60">
        <v>2</v>
      </c>
      <c r="G13" s="60">
        <v>2</v>
      </c>
      <c r="H13" s="60">
        <v>1</v>
      </c>
      <c r="I13" s="60">
        <v>1</v>
      </c>
      <c r="J13" s="60">
        <v>1</v>
      </c>
      <c r="K13" s="60">
        <v>3</v>
      </c>
      <c r="L13" s="60">
        <v>2</v>
      </c>
      <c r="M13" s="60">
        <v>1</v>
      </c>
      <c r="N13" s="61">
        <v>1</v>
      </c>
      <c r="O13" s="27">
        <v>0</v>
      </c>
      <c r="P13" s="27">
        <v>0</v>
      </c>
      <c r="Q13" s="27">
        <v>0</v>
      </c>
      <c r="R13" s="27">
        <v>0</v>
      </c>
      <c r="S13" s="27">
        <v>2</v>
      </c>
      <c r="T13" s="27">
        <v>3</v>
      </c>
      <c r="U13" s="27">
        <v>2</v>
      </c>
      <c r="V13" s="27">
        <v>2</v>
      </c>
      <c r="W13" s="27">
        <v>2</v>
      </c>
      <c r="X13" s="27">
        <v>5</v>
      </c>
      <c r="Y13" s="27">
        <v>3</v>
      </c>
      <c r="Z13" s="28">
        <v>2</v>
      </c>
      <c r="AA13" s="27">
        <v>2</v>
      </c>
      <c r="AB13" s="27">
        <v>1</v>
      </c>
      <c r="AC13" s="27">
        <v>1</v>
      </c>
      <c r="AD13" s="62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63"/>
    </row>
    <row r="14" spans="1:37" s="64" customFormat="1" ht="30" customHeight="1" thickBot="1">
      <c r="A14" s="65"/>
      <c r="B14" s="66"/>
      <c r="C14" s="66"/>
      <c r="D14" s="67" t="s">
        <v>13</v>
      </c>
      <c r="E14" s="68">
        <v>24</v>
      </c>
      <c r="F14" s="60">
        <v>16</v>
      </c>
      <c r="G14" s="60">
        <v>7</v>
      </c>
      <c r="H14" s="60">
        <v>5</v>
      </c>
      <c r="I14" s="60">
        <v>5</v>
      </c>
      <c r="J14" s="60">
        <v>7</v>
      </c>
      <c r="K14" s="60">
        <v>15</v>
      </c>
      <c r="L14" s="60">
        <v>21</v>
      </c>
      <c r="M14" s="60">
        <v>20</v>
      </c>
      <c r="N14" s="61">
        <v>15</v>
      </c>
      <c r="O14" s="27">
        <v>7</v>
      </c>
      <c r="P14" s="27">
        <v>4</v>
      </c>
      <c r="Q14" s="27">
        <v>8</v>
      </c>
      <c r="R14" s="27">
        <v>7</v>
      </c>
      <c r="S14" s="27">
        <v>14</v>
      </c>
      <c r="T14" s="27">
        <v>14</v>
      </c>
      <c r="U14" s="27">
        <v>17</v>
      </c>
      <c r="V14" s="27">
        <v>17</v>
      </c>
      <c r="W14" s="27">
        <v>14</v>
      </c>
      <c r="X14" s="69">
        <v>14</v>
      </c>
      <c r="Y14" s="27">
        <v>19</v>
      </c>
      <c r="Z14" s="28">
        <v>15</v>
      </c>
      <c r="AA14" s="60">
        <v>11</v>
      </c>
      <c r="AB14" s="60">
        <v>9</v>
      </c>
      <c r="AC14" s="27">
        <v>9</v>
      </c>
      <c r="AD14" s="62">
        <v>9</v>
      </c>
      <c r="AE14" s="27">
        <v>9</v>
      </c>
      <c r="AF14" s="27">
        <v>9</v>
      </c>
      <c r="AG14" s="27">
        <v>6</v>
      </c>
      <c r="AH14" s="27">
        <v>4</v>
      </c>
      <c r="AI14" s="27">
        <v>4</v>
      </c>
      <c r="AJ14" s="63"/>
    </row>
    <row r="15" spans="1:37" s="77" customFormat="1" ht="30" customHeight="1" thickBot="1">
      <c r="A15" s="70">
        <v>6</v>
      </c>
      <c r="B15" s="71" t="s">
        <v>18</v>
      </c>
      <c r="C15" s="72">
        <v>28</v>
      </c>
      <c r="D15" s="73" t="s">
        <v>13</v>
      </c>
      <c r="E15" s="74">
        <v>28</v>
      </c>
      <c r="F15" s="75">
        <v>13</v>
      </c>
      <c r="G15" s="75">
        <v>12</v>
      </c>
      <c r="H15" s="75">
        <v>13</v>
      </c>
      <c r="I15" s="75">
        <v>12</v>
      </c>
      <c r="J15" s="75">
        <v>16</v>
      </c>
      <c r="K15" s="75">
        <v>20</v>
      </c>
      <c r="L15" s="75">
        <v>13</v>
      </c>
      <c r="M15" s="75">
        <v>20</v>
      </c>
      <c r="N15" s="75">
        <v>17</v>
      </c>
      <c r="O15" s="75">
        <v>11</v>
      </c>
      <c r="P15" s="75">
        <v>13</v>
      </c>
      <c r="Q15" s="75">
        <v>14</v>
      </c>
      <c r="R15" s="75">
        <v>14</v>
      </c>
      <c r="S15" s="75">
        <v>13</v>
      </c>
      <c r="T15" s="75">
        <v>18</v>
      </c>
      <c r="U15" s="75">
        <v>18</v>
      </c>
      <c r="V15" s="75">
        <v>19</v>
      </c>
      <c r="W15" s="75">
        <v>16</v>
      </c>
      <c r="X15" s="75">
        <v>15</v>
      </c>
      <c r="Y15" s="75">
        <v>18</v>
      </c>
      <c r="Z15" s="76">
        <v>22</v>
      </c>
      <c r="AA15" s="75">
        <v>22</v>
      </c>
      <c r="AB15" s="75">
        <v>22</v>
      </c>
      <c r="AC15" s="75">
        <v>19</v>
      </c>
      <c r="AD15" s="75">
        <v>18</v>
      </c>
      <c r="AE15" s="75">
        <v>17</v>
      </c>
      <c r="AF15" s="75">
        <v>14</v>
      </c>
      <c r="AG15" s="75">
        <v>12</v>
      </c>
      <c r="AH15" s="75">
        <v>12</v>
      </c>
      <c r="AI15" s="75">
        <v>12</v>
      </c>
      <c r="AJ15" s="75"/>
    </row>
    <row r="16" spans="1:37" s="64" customFormat="1" ht="30" customHeight="1" thickBot="1">
      <c r="A16" s="57">
        <v>7</v>
      </c>
      <c r="B16" s="78" t="s">
        <v>19</v>
      </c>
      <c r="C16" s="79">
        <v>28</v>
      </c>
      <c r="D16" s="80" t="s">
        <v>10</v>
      </c>
      <c r="E16" s="81">
        <v>4</v>
      </c>
      <c r="F16" s="27">
        <v>0</v>
      </c>
      <c r="G16" s="27">
        <v>0</v>
      </c>
      <c r="H16" s="27">
        <v>0</v>
      </c>
      <c r="I16" s="27" t="s">
        <v>20</v>
      </c>
      <c r="J16" s="27">
        <v>0</v>
      </c>
      <c r="K16" s="27">
        <v>1</v>
      </c>
      <c r="L16" s="27">
        <v>1</v>
      </c>
      <c r="M16" s="27">
        <v>1</v>
      </c>
      <c r="N16" s="27">
        <v>1</v>
      </c>
      <c r="O16" s="27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7">
        <v>1</v>
      </c>
      <c r="V16" s="27">
        <v>0</v>
      </c>
      <c r="W16" s="27">
        <v>0</v>
      </c>
      <c r="X16" s="27">
        <v>2</v>
      </c>
      <c r="Y16" s="27">
        <v>3</v>
      </c>
      <c r="Z16" s="28">
        <v>3</v>
      </c>
      <c r="AA16" s="27">
        <v>1</v>
      </c>
      <c r="AB16" s="27">
        <v>1</v>
      </c>
      <c r="AC16" s="27">
        <v>1</v>
      </c>
      <c r="AD16" s="27">
        <v>1</v>
      </c>
      <c r="AE16" s="27">
        <v>1</v>
      </c>
      <c r="AF16" s="27">
        <v>0</v>
      </c>
      <c r="AG16" s="27">
        <v>0</v>
      </c>
      <c r="AH16" s="27">
        <v>0</v>
      </c>
      <c r="AI16" s="27">
        <v>0</v>
      </c>
      <c r="AJ16" s="27"/>
    </row>
    <row r="17" spans="1:36" s="64" customFormat="1" ht="30" customHeight="1" thickBot="1">
      <c r="A17" s="82"/>
      <c r="B17" s="83"/>
      <c r="C17" s="84"/>
      <c r="D17" s="85" t="s">
        <v>13</v>
      </c>
      <c r="E17" s="86">
        <v>20</v>
      </c>
      <c r="F17" s="27">
        <v>6</v>
      </c>
      <c r="G17" s="27">
        <v>8</v>
      </c>
      <c r="H17" s="27">
        <v>8</v>
      </c>
      <c r="I17" s="27">
        <v>6</v>
      </c>
      <c r="J17" s="27">
        <v>9</v>
      </c>
      <c r="K17" s="27">
        <v>6</v>
      </c>
      <c r="L17" s="27">
        <v>2</v>
      </c>
      <c r="M17" s="27">
        <v>7</v>
      </c>
      <c r="N17" s="27">
        <v>13</v>
      </c>
      <c r="O17" s="27">
        <v>15</v>
      </c>
      <c r="P17" s="27">
        <v>14</v>
      </c>
      <c r="Q17" s="27">
        <v>13</v>
      </c>
      <c r="R17" s="27">
        <v>11</v>
      </c>
      <c r="S17" s="27">
        <v>9</v>
      </c>
      <c r="T17" s="27">
        <v>8</v>
      </c>
      <c r="U17" s="27">
        <v>10</v>
      </c>
      <c r="V17" s="27">
        <v>11</v>
      </c>
      <c r="W17" s="27">
        <v>12</v>
      </c>
      <c r="X17" s="27">
        <v>12</v>
      </c>
      <c r="Y17" s="27">
        <v>15</v>
      </c>
      <c r="Z17" s="28">
        <v>14</v>
      </c>
      <c r="AA17" s="27">
        <v>13</v>
      </c>
      <c r="AB17" s="27">
        <v>7</v>
      </c>
      <c r="AC17" s="27">
        <v>5</v>
      </c>
      <c r="AD17" s="27">
        <v>5</v>
      </c>
      <c r="AE17" s="27">
        <v>9</v>
      </c>
      <c r="AF17" s="27">
        <v>12</v>
      </c>
      <c r="AG17" s="27">
        <v>6</v>
      </c>
      <c r="AH17" s="27">
        <v>3</v>
      </c>
      <c r="AI17" s="27">
        <v>2</v>
      </c>
      <c r="AJ17" s="27"/>
    </row>
    <row r="18" spans="1:36" s="64" customFormat="1" ht="30" customHeight="1" thickBot="1">
      <c r="A18" s="82"/>
      <c r="B18" s="83"/>
      <c r="C18" s="87"/>
      <c r="D18" s="88" t="s">
        <v>14</v>
      </c>
      <c r="E18" s="89">
        <v>4</v>
      </c>
      <c r="F18" s="90" t="s">
        <v>20</v>
      </c>
      <c r="G18" s="60">
        <v>12</v>
      </c>
      <c r="H18" s="60">
        <v>14</v>
      </c>
      <c r="I18" s="60">
        <v>13</v>
      </c>
      <c r="J18" s="60">
        <v>15</v>
      </c>
      <c r="K18" s="60">
        <v>0</v>
      </c>
      <c r="L18" s="60">
        <v>0</v>
      </c>
      <c r="M18" s="61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8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/>
    </row>
    <row r="19" spans="1:36" s="64" customFormat="1" ht="30" customHeight="1" thickBot="1">
      <c r="A19" s="91"/>
      <c r="B19" s="92"/>
      <c r="C19" s="88">
        <v>4</v>
      </c>
      <c r="D19" s="93" t="s">
        <v>15</v>
      </c>
      <c r="E19" s="94">
        <v>4</v>
      </c>
      <c r="F19" s="95" t="s">
        <v>20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8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/>
    </row>
    <row r="20" spans="1:36" s="77" customFormat="1" ht="30" customHeight="1" thickBot="1">
      <c r="A20" s="96">
        <v>8</v>
      </c>
      <c r="B20" s="97" t="s">
        <v>21</v>
      </c>
      <c r="C20" s="98">
        <v>21</v>
      </c>
      <c r="D20" s="99" t="s">
        <v>13</v>
      </c>
      <c r="E20" s="100">
        <v>0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</row>
    <row r="21" spans="1:36" s="64" customFormat="1" ht="30" customHeight="1" thickBot="1">
      <c r="A21" s="103">
        <v>9</v>
      </c>
      <c r="B21" s="104" t="s">
        <v>22</v>
      </c>
      <c r="C21" s="103">
        <v>24</v>
      </c>
      <c r="D21" s="105" t="s">
        <v>14</v>
      </c>
      <c r="E21" s="106">
        <v>22</v>
      </c>
      <c r="F21" s="107">
        <v>9</v>
      </c>
      <c r="G21" s="107"/>
      <c r="H21" s="107"/>
      <c r="I21" s="107"/>
      <c r="J21" s="107"/>
      <c r="K21" s="107">
        <v>10</v>
      </c>
      <c r="L21" s="107">
        <v>9</v>
      </c>
      <c r="M21" s="107">
        <v>10</v>
      </c>
      <c r="N21" s="107">
        <v>11</v>
      </c>
      <c r="O21" s="107">
        <v>9</v>
      </c>
      <c r="P21" s="107">
        <v>10</v>
      </c>
      <c r="Q21" s="107">
        <v>9</v>
      </c>
      <c r="R21" s="107">
        <v>9</v>
      </c>
      <c r="S21" s="107">
        <v>8</v>
      </c>
      <c r="T21" s="107">
        <v>9</v>
      </c>
      <c r="U21" s="107">
        <v>6</v>
      </c>
      <c r="V21" s="107">
        <v>8</v>
      </c>
      <c r="W21" s="107">
        <v>8</v>
      </c>
      <c r="X21" s="107">
        <v>8</v>
      </c>
      <c r="Y21" s="107">
        <v>13</v>
      </c>
      <c r="Z21" s="108">
        <v>10</v>
      </c>
      <c r="AA21" s="107">
        <v>10</v>
      </c>
      <c r="AB21" s="107">
        <v>8</v>
      </c>
      <c r="AC21" s="107">
        <v>11</v>
      </c>
      <c r="AD21" s="107">
        <v>14</v>
      </c>
      <c r="AE21" s="107">
        <v>14</v>
      </c>
      <c r="AF21" s="107">
        <v>10</v>
      </c>
      <c r="AG21" s="107">
        <v>9</v>
      </c>
      <c r="AH21" s="107">
        <v>10</v>
      </c>
      <c r="AI21" s="107">
        <v>10</v>
      </c>
      <c r="AJ21" s="107"/>
    </row>
    <row r="22" spans="1:36" s="64" customFormat="1" ht="30" customHeight="1" thickBot="1">
      <c r="A22" s="109"/>
      <c r="B22" s="110"/>
      <c r="C22" s="109"/>
      <c r="D22" s="111" t="s">
        <v>15</v>
      </c>
      <c r="E22" s="112">
        <v>2</v>
      </c>
      <c r="F22" s="107">
        <v>0</v>
      </c>
      <c r="G22" s="107"/>
      <c r="H22" s="107"/>
      <c r="I22" s="107"/>
      <c r="J22" s="107"/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8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/>
    </row>
    <row r="23" spans="1:36" s="77" customFormat="1" ht="30" customHeight="1" thickBot="1">
      <c r="A23" s="113">
        <v>10</v>
      </c>
      <c r="B23" s="114" t="s">
        <v>23</v>
      </c>
      <c r="C23" s="113">
        <v>18</v>
      </c>
      <c r="D23" s="115" t="s">
        <v>14</v>
      </c>
      <c r="E23" s="116">
        <v>18</v>
      </c>
      <c r="F23" s="117">
        <v>16</v>
      </c>
      <c r="G23" s="117">
        <v>10</v>
      </c>
      <c r="H23" s="117">
        <v>9</v>
      </c>
      <c r="I23" s="117">
        <v>8</v>
      </c>
      <c r="J23" s="117">
        <v>9</v>
      </c>
      <c r="K23" s="117">
        <v>16</v>
      </c>
      <c r="L23" s="117">
        <v>16</v>
      </c>
      <c r="M23" s="117">
        <v>16</v>
      </c>
      <c r="N23" s="117">
        <v>15</v>
      </c>
      <c r="O23" s="117">
        <v>11</v>
      </c>
      <c r="P23" s="117">
        <v>8</v>
      </c>
      <c r="Q23" s="117">
        <v>6</v>
      </c>
      <c r="R23" s="117">
        <v>10</v>
      </c>
      <c r="S23" s="117">
        <v>11</v>
      </c>
      <c r="T23" s="117">
        <v>15</v>
      </c>
      <c r="U23" s="117">
        <v>16</v>
      </c>
      <c r="V23" s="117">
        <v>16</v>
      </c>
      <c r="W23" s="117">
        <v>11</v>
      </c>
      <c r="X23" s="117">
        <v>13</v>
      </c>
      <c r="Y23" s="117">
        <v>15</v>
      </c>
      <c r="Z23" s="118">
        <v>16</v>
      </c>
      <c r="AA23" s="117">
        <v>16</v>
      </c>
      <c r="AB23" s="117">
        <v>14</v>
      </c>
      <c r="AC23" s="117">
        <v>8</v>
      </c>
      <c r="AD23" s="117">
        <v>9</v>
      </c>
      <c r="AE23" s="117">
        <v>7</v>
      </c>
      <c r="AF23" s="117">
        <v>10</v>
      </c>
      <c r="AG23" s="117">
        <v>12</v>
      </c>
      <c r="AH23" s="117">
        <v>10</v>
      </c>
      <c r="AI23" s="117">
        <v>18</v>
      </c>
      <c r="AJ23" s="117"/>
    </row>
    <row r="24" spans="1:36" s="64" customFormat="1" ht="30" customHeight="1" thickBot="1">
      <c r="A24" s="119">
        <v>11</v>
      </c>
      <c r="B24" s="120" t="s">
        <v>24</v>
      </c>
      <c r="C24" s="119">
        <v>24</v>
      </c>
      <c r="D24" s="121" t="s">
        <v>14</v>
      </c>
      <c r="E24" s="122">
        <v>24</v>
      </c>
      <c r="F24" s="27">
        <v>20</v>
      </c>
      <c r="G24" s="27">
        <v>18</v>
      </c>
      <c r="H24" s="27">
        <v>19</v>
      </c>
      <c r="I24" s="27">
        <v>22</v>
      </c>
      <c r="J24" s="27">
        <v>21</v>
      </c>
      <c r="K24" s="27">
        <v>24</v>
      </c>
      <c r="L24" s="27">
        <v>24</v>
      </c>
      <c r="M24" s="27">
        <v>20</v>
      </c>
      <c r="N24" s="27">
        <v>20</v>
      </c>
      <c r="O24" s="27">
        <v>18</v>
      </c>
      <c r="P24" s="27">
        <v>17</v>
      </c>
      <c r="Q24" s="27">
        <v>18</v>
      </c>
      <c r="R24" s="27">
        <v>19</v>
      </c>
      <c r="S24" s="27">
        <v>19</v>
      </c>
      <c r="T24" s="27">
        <v>24</v>
      </c>
      <c r="U24" s="27">
        <v>20</v>
      </c>
      <c r="V24" s="27">
        <v>20</v>
      </c>
      <c r="W24" s="27">
        <v>16</v>
      </c>
      <c r="X24" s="27">
        <v>16</v>
      </c>
      <c r="Y24" s="27">
        <v>20</v>
      </c>
      <c r="Z24" s="28">
        <v>23</v>
      </c>
      <c r="AA24" s="27">
        <v>16</v>
      </c>
      <c r="AB24" s="27">
        <v>19</v>
      </c>
      <c r="AC24" s="27">
        <v>18</v>
      </c>
      <c r="AD24" s="27">
        <v>20</v>
      </c>
      <c r="AE24" s="27">
        <v>20</v>
      </c>
      <c r="AF24" s="27">
        <v>19</v>
      </c>
      <c r="AG24" s="27">
        <v>17</v>
      </c>
      <c r="AH24" s="27">
        <v>12</v>
      </c>
      <c r="AI24" s="27">
        <v>14</v>
      </c>
      <c r="AJ24" s="27"/>
    </row>
    <row r="25" spans="1:36" s="77" customFormat="1" ht="30" customHeight="1" thickBot="1">
      <c r="A25" s="113">
        <v>12</v>
      </c>
      <c r="B25" s="114" t="s">
        <v>25</v>
      </c>
      <c r="C25" s="113">
        <v>24</v>
      </c>
      <c r="D25" s="115" t="s">
        <v>14</v>
      </c>
      <c r="E25" s="116">
        <v>24</v>
      </c>
      <c r="F25" s="117">
        <v>21</v>
      </c>
      <c r="G25" s="117">
        <v>8</v>
      </c>
      <c r="H25" s="117">
        <v>19</v>
      </c>
      <c r="I25" s="117">
        <v>19</v>
      </c>
      <c r="J25" s="117">
        <v>19</v>
      </c>
      <c r="K25" s="117">
        <v>24</v>
      </c>
      <c r="L25" s="117">
        <v>12</v>
      </c>
      <c r="M25" s="117">
        <v>19</v>
      </c>
      <c r="N25" s="117">
        <v>19</v>
      </c>
      <c r="O25" s="117">
        <v>16</v>
      </c>
      <c r="P25" s="117">
        <v>14</v>
      </c>
      <c r="Q25" s="117">
        <v>17</v>
      </c>
      <c r="R25" s="117">
        <v>19</v>
      </c>
      <c r="S25" s="117">
        <v>16</v>
      </c>
      <c r="T25" s="117">
        <v>18</v>
      </c>
      <c r="U25" s="117">
        <v>19</v>
      </c>
      <c r="V25" s="117">
        <v>17</v>
      </c>
      <c r="W25" s="117">
        <v>18</v>
      </c>
      <c r="X25" s="117">
        <v>16</v>
      </c>
      <c r="Y25" s="117">
        <v>15</v>
      </c>
      <c r="Z25" s="118">
        <v>18</v>
      </c>
      <c r="AA25" s="117">
        <v>22</v>
      </c>
      <c r="AB25" s="117">
        <v>22</v>
      </c>
      <c r="AC25" s="117">
        <v>21</v>
      </c>
      <c r="AD25" s="117">
        <v>22</v>
      </c>
      <c r="AE25" s="117">
        <v>22</v>
      </c>
      <c r="AF25" s="117">
        <v>17</v>
      </c>
      <c r="AG25" s="117">
        <v>18</v>
      </c>
      <c r="AH25" s="117">
        <v>20</v>
      </c>
      <c r="AI25" s="117">
        <v>21</v>
      </c>
      <c r="AJ25" s="117"/>
    </row>
    <row r="26" spans="1:36" s="64" customFormat="1" ht="30" customHeight="1" thickBot="1">
      <c r="A26" s="123">
        <v>13</v>
      </c>
      <c r="B26" s="124" t="s">
        <v>26</v>
      </c>
      <c r="C26" s="123">
        <v>22</v>
      </c>
      <c r="D26" s="125" t="s">
        <v>10</v>
      </c>
      <c r="E26" s="126">
        <v>4</v>
      </c>
      <c r="F26" s="75">
        <v>1</v>
      </c>
      <c r="G26" s="75">
        <v>1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3</v>
      </c>
      <c r="N26" s="75">
        <v>2</v>
      </c>
      <c r="O26" s="75">
        <v>1</v>
      </c>
      <c r="P26" s="75">
        <v>1</v>
      </c>
      <c r="Q26" s="75">
        <v>1</v>
      </c>
      <c r="R26" s="75">
        <v>0</v>
      </c>
      <c r="S26" s="75">
        <v>2</v>
      </c>
      <c r="T26" s="75">
        <v>2</v>
      </c>
      <c r="U26" s="75">
        <v>0</v>
      </c>
      <c r="V26" s="75">
        <v>0</v>
      </c>
      <c r="W26" s="75">
        <v>0</v>
      </c>
      <c r="X26" s="75">
        <v>0</v>
      </c>
      <c r="Y26" s="75">
        <v>1</v>
      </c>
      <c r="Z26" s="76">
        <v>1</v>
      </c>
      <c r="AA26" s="75">
        <v>1</v>
      </c>
      <c r="AB26" s="75">
        <v>0</v>
      </c>
      <c r="AC26" s="75">
        <v>0</v>
      </c>
      <c r="AD26" s="75">
        <v>0</v>
      </c>
      <c r="AE26" s="75">
        <v>0</v>
      </c>
      <c r="AF26" s="75">
        <v>1</v>
      </c>
      <c r="AG26" s="75">
        <v>1</v>
      </c>
      <c r="AH26" s="75">
        <v>1</v>
      </c>
      <c r="AI26" s="75">
        <v>1</v>
      </c>
      <c r="AJ26" s="75"/>
    </row>
    <row r="27" spans="1:36" s="64" customFormat="1" ht="30" customHeight="1" thickBot="1">
      <c r="A27" s="127"/>
      <c r="B27" s="128"/>
      <c r="C27" s="127"/>
      <c r="D27" s="129" t="s">
        <v>13</v>
      </c>
      <c r="E27" s="130">
        <v>6</v>
      </c>
      <c r="F27" s="75">
        <v>1</v>
      </c>
      <c r="G27" s="75">
        <v>3</v>
      </c>
      <c r="H27" s="75">
        <v>0</v>
      </c>
      <c r="I27" s="75">
        <v>0</v>
      </c>
      <c r="J27" s="75">
        <v>2</v>
      </c>
      <c r="K27" s="75">
        <v>1</v>
      </c>
      <c r="L27" s="75">
        <v>5</v>
      </c>
      <c r="M27" s="75">
        <v>5</v>
      </c>
      <c r="N27" s="75">
        <v>3</v>
      </c>
      <c r="O27" s="75">
        <v>2</v>
      </c>
      <c r="P27" s="75">
        <v>3</v>
      </c>
      <c r="Q27" s="75">
        <v>3</v>
      </c>
      <c r="R27" s="75">
        <v>2</v>
      </c>
      <c r="S27" s="75">
        <v>1</v>
      </c>
      <c r="T27" s="75">
        <v>1</v>
      </c>
      <c r="U27" s="75">
        <v>1</v>
      </c>
      <c r="V27" s="75">
        <v>2</v>
      </c>
      <c r="W27" s="75">
        <v>1</v>
      </c>
      <c r="X27" s="75">
        <v>1</v>
      </c>
      <c r="Y27" s="75">
        <v>1</v>
      </c>
      <c r="Z27" s="76">
        <v>1</v>
      </c>
      <c r="AA27" s="75">
        <v>1</v>
      </c>
      <c r="AB27" s="75">
        <v>1</v>
      </c>
      <c r="AC27" s="75">
        <v>1</v>
      </c>
      <c r="AD27" s="75">
        <v>2</v>
      </c>
      <c r="AE27" s="75">
        <v>2</v>
      </c>
      <c r="AF27" s="75">
        <v>2</v>
      </c>
      <c r="AG27" s="75">
        <v>2</v>
      </c>
      <c r="AH27" s="75">
        <v>3</v>
      </c>
      <c r="AI27" s="75">
        <v>3</v>
      </c>
      <c r="AJ27" s="75"/>
    </row>
    <row r="28" spans="1:36" s="64" customFormat="1" ht="30" customHeight="1" thickBot="1">
      <c r="A28" s="127"/>
      <c r="B28" s="128"/>
      <c r="C28" s="127"/>
      <c r="D28" s="129" t="s">
        <v>14</v>
      </c>
      <c r="E28" s="130">
        <v>10</v>
      </c>
      <c r="F28" s="75">
        <v>0</v>
      </c>
      <c r="G28" s="75">
        <v>1</v>
      </c>
      <c r="H28" s="75">
        <v>4</v>
      </c>
      <c r="I28" s="75">
        <v>2</v>
      </c>
      <c r="J28" s="75">
        <v>3</v>
      </c>
      <c r="K28" s="75">
        <v>3</v>
      </c>
      <c r="L28" s="75">
        <v>1</v>
      </c>
      <c r="M28" s="75">
        <v>0</v>
      </c>
      <c r="N28" s="75">
        <v>3</v>
      </c>
      <c r="O28" s="75">
        <v>3</v>
      </c>
      <c r="P28" s="75">
        <v>1</v>
      </c>
      <c r="Q28" s="75">
        <v>3</v>
      </c>
      <c r="R28" s="75">
        <v>1</v>
      </c>
      <c r="S28" s="75">
        <v>3</v>
      </c>
      <c r="T28" s="75">
        <v>1</v>
      </c>
      <c r="U28" s="75">
        <v>2</v>
      </c>
      <c r="V28" s="75">
        <v>4</v>
      </c>
      <c r="W28" s="75">
        <v>2</v>
      </c>
      <c r="X28" s="75">
        <v>1</v>
      </c>
      <c r="Y28" s="75">
        <v>1</v>
      </c>
      <c r="Z28" s="76">
        <v>1</v>
      </c>
      <c r="AA28" s="75">
        <v>3</v>
      </c>
      <c r="AB28" s="75">
        <v>1</v>
      </c>
      <c r="AC28" s="75">
        <v>1</v>
      </c>
      <c r="AD28" s="75">
        <v>1</v>
      </c>
      <c r="AE28" s="75">
        <v>2</v>
      </c>
      <c r="AF28" s="75">
        <v>0</v>
      </c>
      <c r="AG28" s="75">
        <v>1</v>
      </c>
      <c r="AH28" s="75">
        <v>1</v>
      </c>
      <c r="AI28" s="75">
        <v>2</v>
      </c>
      <c r="AJ28" s="75"/>
    </row>
    <row r="29" spans="1:36" s="64" customFormat="1" ht="30" customHeight="1" thickBot="1">
      <c r="A29" s="131"/>
      <c r="B29" s="132"/>
      <c r="C29" s="131"/>
      <c r="D29" s="133" t="s">
        <v>15</v>
      </c>
      <c r="E29" s="134">
        <v>2</v>
      </c>
      <c r="F29" s="75">
        <v>1</v>
      </c>
      <c r="G29" s="75">
        <v>1</v>
      </c>
      <c r="H29" s="75">
        <v>0</v>
      </c>
      <c r="I29" s="75">
        <v>0</v>
      </c>
      <c r="J29" s="75">
        <v>0</v>
      </c>
      <c r="K29" s="75">
        <v>1</v>
      </c>
      <c r="L29" s="75">
        <v>1</v>
      </c>
      <c r="M29" s="75">
        <v>0</v>
      </c>
      <c r="N29" s="75">
        <v>0</v>
      </c>
      <c r="O29" s="75">
        <v>0</v>
      </c>
      <c r="P29" s="75">
        <v>1</v>
      </c>
      <c r="Q29" s="75">
        <v>1</v>
      </c>
      <c r="R29" s="75">
        <v>2</v>
      </c>
      <c r="S29" s="75">
        <v>2</v>
      </c>
      <c r="T29" s="75">
        <v>1</v>
      </c>
      <c r="U29" s="75">
        <v>1</v>
      </c>
      <c r="V29" s="75">
        <v>1</v>
      </c>
      <c r="W29" s="75">
        <v>0</v>
      </c>
      <c r="X29" s="75">
        <v>0</v>
      </c>
      <c r="Y29" s="75">
        <v>0</v>
      </c>
      <c r="Z29" s="76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/>
    </row>
    <row r="30" spans="1:36" s="77" customFormat="1" ht="30" customHeight="1" thickBot="1">
      <c r="A30" s="113">
        <v>14</v>
      </c>
      <c r="B30" s="135" t="s">
        <v>27</v>
      </c>
      <c r="C30" s="136">
        <v>12</v>
      </c>
      <c r="D30" s="113" t="s">
        <v>28</v>
      </c>
      <c r="E30" s="116">
        <v>12</v>
      </c>
      <c r="F30" s="117">
        <v>4</v>
      </c>
      <c r="G30" s="117">
        <v>2</v>
      </c>
      <c r="H30" s="117">
        <v>3</v>
      </c>
      <c r="I30" s="117">
        <v>4</v>
      </c>
      <c r="J30" s="117">
        <v>4</v>
      </c>
      <c r="K30" s="117">
        <v>7</v>
      </c>
      <c r="L30" s="117">
        <v>5</v>
      </c>
      <c r="M30" s="117">
        <v>5</v>
      </c>
      <c r="N30" s="117">
        <v>3</v>
      </c>
      <c r="O30" s="117">
        <v>3</v>
      </c>
      <c r="P30" s="117">
        <v>2</v>
      </c>
      <c r="Q30" s="117">
        <v>2</v>
      </c>
      <c r="R30" s="117">
        <v>2</v>
      </c>
      <c r="S30" s="117">
        <v>2</v>
      </c>
      <c r="T30" s="117">
        <v>2</v>
      </c>
      <c r="U30" s="117">
        <v>4</v>
      </c>
      <c r="V30" s="117">
        <v>4</v>
      </c>
      <c r="W30" s="117">
        <v>4</v>
      </c>
      <c r="X30" s="117">
        <v>3</v>
      </c>
      <c r="Y30" s="117">
        <v>4</v>
      </c>
      <c r="Z30" s="118">
        <v>3</v>
      </c>
      <c r="AA30" s="117">
        <v>4</v>
      </c>
      <c r="AB30" s="117">
        <v>4</v>
      </c>
      <c r="AC30" s="117">
        <v>3</v>
      </c>
      <c r="AD30" s="117">
        <v>4</v>
      </c>
      <c r="AE30" s="117">
        <v>4</v>
      </c>
      <c r="AF30" s="117">
        <v>4</v>
      </c>
      <c r="AG30" s="117">
        <v>2</v>
      </c>
      <c r="AH30" s="117">
        <v>2</v>
      </c>
      <c r="AI30" s="117">
        <v>2</v>
      </c>
      <c r="AJ30" s="117"/>
    </row>
    <row r="31" spans="1:36" s="64" customFormat="1" ht="30" customHeight="1" thickBot="1">
      <c r="A31" s="137">
        <v>15</v>
      </c>
      <c r="B31" s="138" t="s">
        <v>29</v>
      </c>
      <c r="C31" s="139">
        <v>7</v>
      </c>
      <c r="D31" s="137" t="s">
        <v>28</v>
      </c>
      <c r="E31" s="140">
        <v>7</v>
      </c>
      <c r="F31" s="27">
        <v>2</v>
      </c>
      <c r="G31" s="27">
        <v>3</v>
      </c>
      <c r="H31" s="27">
        <v>3</v>
      </c>
      <c r="I31" s="27">
        <v>3</v>
      </c>
      <c r="J31" s="27">
        <v>4</v>
      </c>
      <c r="K31" s="27">
        <v>3</v>
      </c>
      <c r="L31" s="27">
        <v>2</v>
      </c>
      <c r="M31" s="27">
        <v>2</v>
      </c>
      <c r="N31" s="27">
        <v>2</v>
      </c>
      <c r="O31" s="27">
        <v>4</v>
      </c>
      <c r="P31" s="27">
        <v>5</v>
      </c>
      <c r="Q31" s="27">
        <v>5</v>
      </c>
      <c r="R31" s="27">
        <v>3</v>
      </c>
      <c r="S31" s="27">
        <v>4</v>
      </c>
      <c r="T31" s="27">
        <v>5</v>
      </c>
      <c r="U31" s="27">
        <v>3</v>
      </c>
      <c r="V31" s="27">
        <v>4</v>
      </c>
      <c r="W31" s="27">
        <v>3</v>
      </c>
      <c r="X31" s="27">
        <v>5</v>
      </c>
      <c r="Y31" s="27">
        <v>3</v>
      </c>
      <c r="Z31" s="28">
        <v>2</v>
      </c>
      <c r="AA31" s="27">
        <v>3</v>
      </c>
      <c r="AB31" s="27">
        <v>3</v>
      </c>
      <c r="AC31" s="27">
        <v>2</v>
      </c>
      <c r="AD31" s="27">
        <v>2</v>
      </c>
      <c r="AE31" s="27">
        <v>4</v>
      </c>
      <c r="AF31" s="27">
        <v>3</v>
      </c>
      <c r="AG31" s="27">
        <v>4</v>
      </c>
      <c r="AH31" s="27">
        <v>1</v>
      </c>
      <c r="AI31" s="27">
        <v>2</v>
      </c>
      <c r="AJ31" s="27"/>
    </row>
    <row r="32" spans="1:36" s="77" customFormat="1" ht="30" customHeight="1" thickBot="1">
      <c r="A32" s="136">
        <v>16</v>
      </c>
      <c r="B32" s="135" t="s">
        <v>30</v>
      </c>
      <c r="C32" s="113">
        <v>10</v>
      </c>
      <c r="D32" s="113" t="s">
        <v>28</v>
      </c>
      <c r="E32" s="116">
        <v>10</v>
      </c>
      <c r="F32" s="117">
        <v>9</v>
      </c>
      <c r="G32" s="117">
        <v>9</v>
      </c>
      <c r="H32" s="117">
        <v>7</v>
      </c>
      <c r="I32" s="117">
        <v>10</v>
      </c>
      <c r="J32" s="117">
        <v>12</v>
      </c>
      <c r="K32" s="117">
        <v>11</v>
      </c>
      <c r="L32" s="117">
        <v>8</v>
      </c>
      <c r="M32" s="117">
        <v>11</v>
      </c>
      <c r="N32" s="117">
        <v>8</v>
      </c>
      <c r="O32" s="117">
        <v>10</v>
      </c>
      <c r="P32" s="117">
        <v>7</v>
      </c>
      <c r="Q32" s="117">
        <v>7</v>
      </c>
      <c r="R32" s="117">
        <v>8</v>
      </c>
      <c r="S32" s="117">
        <v>7</v>
      </c>
      <c r="T32" s="117">
        <v>9</v>
      </c>
      <c r="U32" s="117">
        <v>10</v>
      </c>
      <c r="V32" s="117">
        <v>9</v>
      </c>
      <c r="W32" s="117">
        <v>11</v>
      </c>
      <c r="X32" s="117">
        <v>9</v>
      </c>
      <c r="Y32" s="117">
        <v>8</v>
      </c>
      <c r="Z32" s="118">
        <v>8</v>
      </c>
      <c r="AA32" s="117">
        <v>8</v>
      </c>
      <c r="AB32" s="117">
        <v>11</v>
      </c>
      <c r="AC32" s="117">
        <v>10</v>
      </c>
      <c r="AD32" s="117">
        <v>8</v>
      </c>
      <c r="AE32" s="117">
        <v>8</v>
      </c>
      <c r="AF32" s="117">
        <v>9</v>
      </c>
      <c r="AG32" s="117">
        <v>7</v>
      </c>
      <c r="AH32" s="117">
        <v>6</v>
      </c>
      <c r="AI32" s="117">
        <v>7</v>
      </c>
      <c r="AJ32" s="117"/>
    </row>
    <row r="33" spans="1:36" s="64" customFormat="1" ht="30" customHeight="1" thickBot="1">
      <c r="A33" s="141">
        <v>17</v>
      </c>
      <c r="B33" s="142" t="s">
        <v>31</v>
      </c>
      <c r="C33" s="143">
        <v>7</v>
      </c>
      <c r="D33" s="119" t="s">
        <v>28</v>
      </c>
      <c r="E33" s="144">
        <v>7</v>
      </c>
      <c r="F33" s="27">
        <v>0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2</v>
      </c>
      <c r="M33" s="27">
        <v>2</v>
      </c>
      <c r="N33" s="27">
        <v>2</v>
      </c>
      <c r="O33" s="27">
        <v>2</v>
      </c>
      <c r="P33" s="27">
        <v>1</v>
      </c>
      <c r="Q33" s="27">
        <v>2</v>
      </c>
      <c r="R33" s="27">
        <v>2</v>
      </c>
      <c r="S33" s="27">
        <v>3</v>
      </c>
      <c r="T33" s="27">
        <v>0</v>
      </c>
      <c r="U33" s="27">
        <v>4</v>
      </c>
      <c r="V33" s="27">
        <v>3</v>
      </c>
      <c r="W33" s="27">
        <v>2</v>
      </c>
      <c r="X33" s="27">
        <v>4</v>
      </c>
      <c r="Y33" s="27">
        <v>3</v>
      </c>
      <c r="Z33" s="28">
        <v>1</v>
      </c>
      <c r="AA33" s="27">
        <v>2</v>
      </c>
      <c r="AB33" s="27">
        <v>2</v>
      </c>
      <c r="AC33" s="27">
        <v>1</v>
      </c>
      <c r="AD33" s="27">
        <v>0</v>
      </c>
      <c r="AE33" s="27">
        <v>2</v>
      </c>
      <c r="AF33" s="27">
        <v>2</v>
      </c>
      <c r="AG33" s="27">
        <v>1</v>
      </c>
      <c r="AH33" s="27">
        <v>1</v>
      </c>
      <c r="AI33" s="27">
        <v>1</v>
      </c>
      <c r="AJ33" s="27"/>
    </row>
    <row r="34" spans="1:36" ht="30" customHeight="1" thickBot="1">
      <c r="A34" s="145" t="s">
        <v>32</v>
      </c>
      <c r="B34" s="12"/>
      <c r="C34" s="146">
        <f>SUM(C6,C7,C8,C11,C13,C15,C16,C19,C21,C23,C24,C25,C26,C30,C31,C32,C33)</f>
        <v>319</v>
      </c>
      <c r="D34" s="147"/>
      <c r="E34" s="146">
        <f t="shared" ref="E34:AJ34" si="0">SUM(E6:E33)</f>
        <v>319</v>
      </c>
      <c r="F34" s="148">
        <f t="shared" si="0"/>
        <v>167</v>
      </c>
      <c r="G34" s="148">
        <f t="shared" si="0"/>
        <v>132</v>
      </c>
      <c r="H34" s="148">
        <f t="shared" si="0"/>
        <v>144</v>
      </c>
      <c r="I34" s="148">
        <f t="shared" si="0"/>
        <v>147</v>
      </c>
      <c r="J34" s="148">
        <f t="shared" si="0"/>
        <v>168</v>
      </c>
      <c r="K34" s="148">
        <f t="shared" si="0"/>
        <v>201</v>
      </c>
      <c r="L34" s="148">
        <f t="shared" si="0"/>
        <v>177</v>
      </c>
      <c r="M34" s="148">
        <f t="shared" si="0"/>
        <v>191</v>
      </c>
      <c r="N34" s="148">
        <f t="shared" si="0"/>
        <v>188</v>
      </c>
      <c r="O34" s="148">
        <f t="shared" si="0"/>
        <v>154</v>
      </c>
      <c r="P34" s="148">
        <f t="shared" si="0"/>
        <v>133</v>
      </c>
      <c r="Q34" s="148">
        <f t="shared" si="0"/>
        <v>146</v>
      </c>
      <c r="R34" s="148">
        <f t="shared" si="0"/>
        <v>149</v>
      </c>
      <c r="S34" s="148">
        <f t="shared" si="0"/>
        <v>169</v>
      </c>
      <c r="T34" s="148">
        <f t="shared" si="0"/>
        <v>186</v>
      </c>
      <c r="U34" s="148">
        <f t="shared" si="0"/>
        <v>194</v>
      </c>
      <c r="V34" s="148">
        <f t="shared" si="0"/>
        <v>187</v>
      </c>
      <c r="W34" s="148">
        <f t="shared" si="0"/>
        <v>170</v>
      </c>
      <c r="X34" s="148">
        <f t="shared" si="0"/>
        <v>177</v>
      </c>
      <c r="Y34" s="148">
        <f t="shared" si="0"/>
        <v>201</v>
      </c>
      <c r="Z34" s="148">
        <f t="shared" si="0"/>
        <v>198</v>
      </c>
      <c r="AA34" s="148">
        <f t="shared" si="0"/>
        <v>192</v>
      </c>
      <c r="AB34" s="148">
        <f t="shared" si="0"/>
        <v>180</v>
      </c>
      <c r="AC34" s="148">
        <f t="shared" si="0"/>
        <v>160</v>
      </c>
      <c r="AD34" s="148">
        <f t="shared" si="0"/>
        <v>159</v>
      </c>
      <c r="AE34" s="148">
        <f t="shared" si="0"/>
        <v>162</v>
      </c>
      <c r="AF34" s="148">
        <f t="shared" si="0"/>
        <v>161</v>
      </c>
      <c r="AG34" s="148">
        <f t="shared" si="0"/>
        <v>147</v>
      </c>
      <c r="AH34" s="148">
        <f t="shared" si="0"/>
        <v>129</v>
      </c>
      <c r="AI34" s="148">
        <f t="shared" si="0"/>
        <v>147</v>
      </c>
      <c r="AJ34" s="148">
        <f t="shared" si="0"/>
        <v>0</v>
      </c>
    </row>
    <row r="35" spans="1:36" thickBot="1">
      <c r="A35" s="149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</row>
    <row r="36" spans="1:36" thickBot="1">
      <c r="A36" s="151" t="s">
        <v>33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</row>
    <row r="37" spans="1:36" thickBot="1">
      <c r="A37" s="154" t="s">
        <v>3</v>
      </c>
      <c r="B37" s="154" t="s">
        <v>4</v>
      </c>
      <c r="C37" s="155" t="s">
        <v>5</v>
      </c>
      <c r="D37" s="156" t="s">
        <v>6</v>
      </c>
      <c r="E37" s="155" t="s">
        <v>7</v>
      </c>
      <c r="F37" s="157" t="s">
        <v>8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</row>
    <row r="38" spans="1:36" thickBot="1">
      <c r="A38" s="160"/>
      <c r="B38" s="160"/>
      <c r="C38" s="161"/>
      <c r="D38" s="40"/>
      <c r="E38" s="162"/>
      <c r="F38" s="163">
        <v>1</v>
      </c>
      <c r="G38" s="164">
        <v>2</v>
      </c>
      <c r="H38" s="165">
        <v>3</v>
      </c>
      <c r="I38" s="164">
        <v>4</v>
      </c>
      <c r="J38" s="165">
        <v>5</v>
      </c>
      <c r="K38" s="164">
        <v>6</v>
      </c>
      <c r="L38" s="165">
        <v>7</v>
      </c>
      <c r="M38" s="164">
        <v>8</v>
      </c>
      <c r="N38" s="165">
        <v>9</v>
      </c>
      <c r="O38" s="164">
        <v>10</v>
      </c>
      <c r="P38" s="165">
        <v>11</v>
      </c>
      <c r="Q38" s="164">
        <v>12</v>
      </c>
      <c r="R38" s="165">
        <v>13</v>
      </c>
      <c r="S38" s="164">
        <v>14</v>
      </c>
      <c r="T38" s="165">
        <v>15</v>
      </c>
      <c r="U38" s="164">
        <v>16</v>
      </c>
      <c r="V38" s="165">
        <v>17</v>
      </c>
      <c r="W38" s="164">
        <v>18</v>
      </c>
      <c r="X38" s="165">
        <v>19</v>
      </c>
      <c r="Y38" s="164">
        <v>20</v>
      </c>
      <c r="Z38" s="165">
        <v>21</v>
      </c>
      <c r="AA38" s="164">
        <v>22</v>
      </c>
      <c r="AB38" s="165">
        <v>23</v>
      </c>
      <c r="AC38" s="164">
        <v>24</v>
      </c>
      <c r="AD38" s="165">
        <v>25</v>
      </c>
      <c r="AE38" s="164">
        <v>26</v>
      </c>
      <c r="AF38" s="165">
        <v>27</v>
      </c>
      <c r="AG38" s="164">
        <v>28</v>
      </c>
      <c r="AH38" s="165">
        <v>29</v>
      </c>
      <c r="AI38" s="166">
        <v>30</v>
      </c>
      <c r="AJ38" s="167">
        <v>31</v>
      </c>
    </row>
    <row r="39" spans="1:36" ht="30" customHeight="1" thickBot="1">
      <c r="A39" s="23">
        <v>1</v>
      </c>
      <c r="B39" s="24" t="s">
        <v>9</v>
      </c>
      <c r="C39" s="25">
        <v>14</v>
      </c>
      <c r="D39" s="25" t="s">
        <v>10</v>
      </c>
      <c r="E39" s="168">
        <v>14</v>
      </c>
      <c r="F39" s="169">
        <f>(E6-F6)</f>
        <v>5</v>
      </c>
      <c r="G39" s="170">
        <f>(E6-G6)</f>
        <v>5</v>
      </c>
      <c r="H39" s="170">
        <f>(E6-H6)</f>
        <v>3</v>
      </c>
      <c r="I39" s="170">
        <f>(E6-I6)</f>
        <v>1</v>
      </c>
      <c r="J39" s="170">
        <f>(E6-J6)</f>
        <v>2</v>
      </c>
      <c r="K39" s="170">
        <f>(E6-K6)</f>
        <v>0</v>
      </c>
      <c r="L39" s="170">
        <f>(E6-L6)</f>
        <v>2</v>
      </c>
      <c r="M39" s="170">
        <f>(E6-M6)</f>
        <v>3</v>
      </c>
      <c r="N39" s="170">
        <f>(E6-N6)</f>
        <v>1</v>
      </c>
      <c r="O39" s="170">
        <f>(E6-O6)</f>
        <v>3</v>
      </c>
      <c r="P39" s="170">
        <f>(E6-P6)</f>
        <v>6</v>
      </c>
      <c r="Q39" s="170">
        <f>(E6-Q6)</f>
        <v>4</v>
      </c>
      <c r="R39" s="170">
        <f>(E6-R6)</f>
        <v>5</v>
      </c>
      <c r="S39" s="170">
        <f>(E6-S6)</f>
        <v>0</v>
      </c>
      <c r="T39" s="170">
        <f>(E6-T6)</f>
        <v>0</v>
      </c>
      <c r="U39" s="170">
        <f>(E6-U6)</f>
        <v>1</v>
      </c>
      <c r="V39" s="170">
        <f>(E6-V6)</f>
        <v>3</v>
      </c>
      <c r="W39" s="170">
        <f>(E6-W6)</f>
        <v>2</v>
      </c>
      <c r="X39" s="170">
        <f t="shared" ref="X39:X47" si="1">(E6-X6)</f>
        <v>2</v>
      </c>
      <c r="Y39" s="170">
        <f t="shared" ref="Y39:Y47" si="2">(E6-Y6)</f>
        <v>1</v>
      </c>
      <c r="Z39" s="170">
        <f t="shared" ref="Z39:Z47" si="3">(E6-Z6)</f>
        <v>3</v>
      </c>
      <c r="AA39" s="170">
        <f t="shared" ref="AA39:AA47" si="4">(E6-AA6)</f>
        <v>1</v>
      </c>
      <c r="AB39" s="170">
        <f t="shared" ref="AB39:AB47" si="5">(E6-AB6)</f>
        <v>2</v>
      </c>
      <c r="AC39" s="170">
        <f t="shared" ref="AC39:AC47" si="6">(E6-AC6)</f>
        <v>4</v>
      </c>
      <c r="AD39" s="170">
        <f t="shared" ref="AD39:AD47" si="7">(E6-AD6)</f>
        <v>4</v>
      </c>
      <c r="AE39" s="170">
        <f t="shared" ref="AE39:AE47" si="8">(E6-AE6)</f>
        <v>4</v>
      </c>
      <c r="AF39" s="170">
        <f t="shared" ref="AF39:AF47" si="9">(E6-AF6)</f>
        <v>0</v>
      </c>
      <c r="AG39" s="170">
        <f t="shared" ref="AG39:AG47" si="10">(E6-AG6)</f>
        <v>3</v>
      </c>
      <c r="AH39" s="170">
        <f t="shared" ref="AH39:AH47" si="11">(E6-AH6)</f>
        <v>2</v>
      </c>
      <c r="AI39" s="171">
        <f t="shared" ref="AI39:AI47" si="12">(E6-AI6)</f>
        <v>1</v>
      </c>
      <c r="AJ39" s="172">
        <f t="shared" ref="AJ39:AJ47" si="13">(E6-AJ6)</f>
        <v>14</v>
      </c>
    </row>
    <row r="40" spans="1:36" s="77" customFormat="1" ht="30" customHeight="1" thickBot="1">
      <c r="A40" s="173">
        <v>2</v>
      </c>
      <c r="B40" s="174" t="s">
        <v>11</v>
      </c>
      <c r="C40" s="175">
        <v>14</v>
      </c>
      <c r="D40" s="175" t="s">
        <v>10</v>
      </c>
      <c r="E40" s="176">
        <v>14</v>
      </c>
      <c r="F40" s="177">
        <f>(E7-F7)</f>
        <v>4</v>
      </c>
      <c r="G40" s="178">
        <f>(E7-G7)</f>
        <v>7</v>
      </c>
      <c r="H40" s="178">
        <f>(E7-H7)</f>
        <v>2</v>
      </c>
      <c r="I40" s="178">
        <f>(E7-I7)</f>
        <v>3</v>
      </c>
      <c r="J40" s="178">
        <f>(E7-J7)</f>
        <v>1</v>
      </c>
      <c r="K40" s="178">
        <f>(E7-K7)</f>
        <v>1</v>
      </c>
      <c r="L40" s="178">
        <f>(E7-L7)</f>
        <v>2</v>
      </c>
      <c r="M40" s="178">
        <f>(E7-M7)</f>
        <v>3</v>
      </c>
      <c r="N40" s="178">
        <f>(E7-N7)</f>
        <v>1</v>
      </c>
      <c r="O40" s="178">
        <f>(E7-O7)</f>
        <v>3</v>
      </c>
      <c r="P40" s="178">
        <f>(E7-P7)</f>
        <v>6</v>
      </c>
      <c r="Q40" s="178">
        <f>(E7-Q7)</f>
        <v>4</v>
      </c>
      <c r="R40" s="178">
        <f>(E7-R7)</f>
        <v>2</v>
      </c>
      <c r="S40" s="178">
        <f>(E7-S7)</f>
        <v>1</v>
      </c>
      <c r="T40" s="178">
        <f>(E7-T7)</f>
        <v>1</v>
      </c>
      <c r="U40" s="178">
        <f>(E7-U7)</f>
        <v>1</v>
      </c>
      <c r="V40" s="178">
        <f>(E7-V7)</f>
        <v>3</v>
      </c>
      <c r="W40" s="178">
        <f>(E7-W7)</f>
        <v>3</v>
      </c>
      <c r="X40" s="178">
        <f t="shared" si="1"/>
        <v>0</v>
      </c>
      <c r="Y40" s="178">
        <f t="shared" si="2"/>
        <v>0</v>
      </c>
      <c r="Z40" s="178">
        <f t="shared" si="3"/>
        <v>2</v>
      </c>
      <c r="AA40" s="178">
        <f t="shared" si="4"/>
        <v>1</v>
      </c>
      <c r="AB40" s="178">
        <f t="shared" si="5"/>
        <v>3</v>
      </c>
      <c r="AC40" s="178">
        <f t="shared" si="6"/>
        <v>3</v>
      </c>
      <c r="AD40" s="178">
        <f t="shared" si="7"/>
        <v>4</v>
      </c>
      <c r="AE40" s="178">
        <f t="shared" si="8"/>
        <v>6</v>
      </c>
      <c r="AF40" s="178">
        <f t="shared" si="9"/>
        <v>6</v>
      </c>
      <c r="AG40" s="178">
        <f t="shared" si="10"/>
        <v>3</v>
      </c>
      <c r="AH40" s="178">
        <f t="shared" si="11"/>
        <v>2</v>
      </c>
      <c r="AI40" s="179">
        <f t="shared" si="12"/>
        <v>1</v>
      </c>
      <c r="AJ40" s="180">
        <f t="shared" si="13"/>
        <v>14</v>
      </c>
    </row>
    <row r="41" spans="1:36" s="64" customFormat="1" ht="30" customHeight="1" thickBot="1">
      <c r="A41" s="36">
        <v>3</v>
      </c>
      <c r="B41" s="37" t="s">
        <v>12</v>
      </c>
      <c r="C41" s="36">
        <v>27</v>
      </c>
      <c r="D41" s="38" t="s">
        <v>13</v>
      </c>
      <c r="E41" s="181">
        <v>2</v>
      </c>
      <c r="F41" s="182">
        <f>(E8-F8)</f>
        <v>2</v>
      </c>
      <c r="G41" s="183">
        <f>(E8-G8)</f>
        <v>2</v>
      </c>
      <c r="H41" s="183">
        <f>(E8-H8)</f>
        <v>2</v>
      </c>
      <c r="I41" s="183">
        <f>(E8-I8)</f>
        <v>2</v>
      </c>
      <c r="J41" s="183">
        <f>(E8-J8)</f>
        <v>2</v>
      </c>
      <c r="K41" s="183">
        <f>(E8-K8)</f>
        <v>2</v>
      </c>
      <c r="L41" s="183">
        <f>(E8-L8)</f>
        <v>2</v>
      </c>
      <c r="M41" s="183">
        <f>(E8-M8)</f>
        <v>2</v>
      </c>
      <c r="N41" s="183">
        <f>(E8-N8)</f>
        <v>2</v>
      </c>
      <c r="O41" s="183">
        <f>(E8-O8)</f>
        <v>2</v>
      </c>
      <c r="P41" s="183">
        <f>(E8-P8)</f>
        <v>2</v>
      </c>
      <c r="Q41" s="183">
        <f>(E8-Q8)</f>
        <v>2</v>
      </c>
      <c r="R41" s="183">
        <f>(E8-R8)</f>
        <v>2</v>
      </c>
      <c r="S41" s="183">
        <f>(E8-S8)</f>
        <v>2</v>
      </c>
      <c r="T41" s="183">
        <f>(E8-T8)</f>
        <v>2</v>
      </c>
      <c r="U41" s="183">
        <f>(E8-U8)</f>
        <v>1</v>
      </c>
      <c r="V41" s="183">
        <f>(E8-V8)</f>
        <v>2</v>
      </c>
      <c r="W41" s="183">
        <f>(E8-W8)</f>
        <v>2</v>
      </c>
      <c r="X41" s="183">
        <f t="shared" si="1"/>
        <v>2</v>
      </c>
      <c r="Y41" s="183">
        <f t="shared" si="2"/>
        <v>1</v>
      </c>
      <c r="Z41" s="183">
        <f t="shared" si="3"/>
        <v>1</v>
      </c>
      <c r="AA41" s="183">
        <f t="shared" si="4"/>
        <v>1</v>
      </c>
      <c r="AB41" s="183">
        <f t="shared" si="5"/>
        <v>2</v>
      </c>
      <c r="AC41" s="183">
        <f t="shared" si="6"/>
        <v>2</v>
      </c>
      <c r="AD41" s="183">
        <f t="shared" si="7"/>
        <v>2</v>
      </c>
      <c r="AE41" s="183">
        <f t="shared" si="8"/>
        <v>2</v>
      </c>
      <c r="AF41" s="183">
        <f t="shared" si="9"/>
        <v>2</v>
      </c>
      <c r="AG41" s="183">
        <f t="shared" si="10"/>
        <v>2</v>
      </c>
      <c r="AH41" s="183">
        <f t="shared" si="11"/>
        <v>2</v>
      </c>
      <c r="AI41" s="183">
        <f t="shared" si="12"/>
        <v>2</v>
      </c>
      <c r="AJ41" s="184">
        <f t="shared" si="13"/>
        <v>2</v>
      </c>
    </row>
    <row r="42" spans="1:36" s="64" customFormat="1" ht="30" customHeight="1" thickBot="1">
      <c r="A42" s="185"/>
      <c r="B42" s="185"/>
      <c r="C42" s="185"/>
      <c r="D42" s="38" t="s">
        <v>14</v>
      </c>
      <c r="E42" s="181">
        <v>18</v>
      </c>
      <c r="F42" s="182">
        <v>10</v>
      </c>
      <c r="G42" s="183">
        <f>(E9-G9)</f>
        <v>8</v>
      </c>
      <c r="H42" s="183">
        <f>(E9-H9)</f>
        <v>9</v>
      </c>
      <c r="I42" s="183">
        <f>(E9-I9)</f>
        <v>7</v>
      </c>
      <c r="J42" s="183">
        <f>(E9-J9)</f>
        <v>6</v>
      </c>
      <c r="K42" s="183">
        <f>(E9-K9)</f>
        <v>7</v>
      </c>
      <c r="L42" s="183">
        <f>(E9-L9)</f>
        <v>6</v>
      </c>
      <c r="M42" s="183">
        <f>(E9-M9)</f>
        <v>6</v>
      </c>
      <c r="N42" s="183">
        <f>(E9-N9)</f>
        <v>6</v>
      </c>
      <c r="O42" s="183">
        <f>(E9-O9)</f>
        <v>8</v>
      </c>
      <c r="P42" s="183">
        <f>(E9-P9)</f>
        <v>11</v>
      </c>
      <c r="Q42" s="183">
        <f>(E9-Q9)</f>
        <v>10</v>
      </c>
      <c r="R42" s="183">
        <f>(E9-R9)</f>
        <v>10</v>
      </c>
      <c r="S42" s="183">
        <f>(E9-S9)</f>
        <v>3</v>
      </c>
      <c r="T42" s="183">
        <f>(E9-T9)</f>
        <v>3</v>
      </c>
      <c r="U42" s="183">
        <f>(E9-U9)</f>
        <v>0</v>
      </c>
      <c r="V42" s="183">
        <f>(E9-V9)</f>
        <v>0</v>
      </c>
      <c r="W42" s="183">
        <f>(E9-W9)</f>
        <v>1</v>
      </c>
      <c r="X42" s="183">
        <f t="shared" si="1"/>
        <v>2</v>
      </c>
      <c r="Y42" s="183">
        <f t="shared" si="2"/>
        <v>6</v>
      </c>
      <c r="Z42" s="183">
        <f t="shared" si="3"/>
        <v>4</v>
      </c>
      <c r="AA42" s="183">
        <f t="shared" si="4"/>
        <v>1</v>
      </c>
      <c r="AB42" s="183">
        <f t="shared" si="5"/>
        <v>2</v>
      </c>
      <c r="AC42" s="183">
        <f t="shared" si="6"/>
        <v>5</v>
      </c>
      <c r="AD42" s="183">
        <f t="shared" si="7"/>
        <v>5</v>
      </c>
      <c r="AE42" s="183">
        <f t="shared" si="8"/>
        <v>5</v>
      </c>
      <c r="AF42" s="183">
        <f t="shared" si="9"/>
        <v>1</v>
      </c>
      <c r="AG42" s="183">
        <f t="shared" si="10"/>
        <v>1</v>
      </c>
      <c r="AH42" s="183">
        <f t="shared" si="11"/>
        <v>4</v>
      </c>
      <c r="AI42" s="183">
        <f t="shared" si="12"/>
        <v>2</v>
      </c>
      <c r="AJ42" s="184">
        <f t="shared" si="13"/>
        <v>18</v>
      </c>
    </row>
    <row r="43" spans="1:36" s="64" customFormat="1" ht="30" customHeight="1" thickBot="1">
      <c r="A43" s="185"/>
      <c r="B43" s="185"/>
      <c r="C43" s="185"/>
      <c r="D43" s="25" t="s">
        <v>15</v>
      </c>
      <c r="E43" s="168">
        <v>7</v>
      </c>
      <c r="F43" s="169">
        <v>3</v>
      </c>
      <c r="G43" s="170">
        <f>(E10-G10)</f>
        <v>6</v>
      </c>
      <c r="H43" s="170">
        <f>(E10-H10)</f>
        <v>6</v>
      </c>
      <c r="I43" s="170">
        <f>(E10-I10)</f>
        <v>6</v>
      </c>
      <c r="J43" s="170">
        <f>(E10-J10)</f>
        <v>4</v>
      </c>
      <c r="K43" s="170">
        <f>(E10-K10)</f>
        <v>2</v>
      </c>
      <c r="L43" s="170">
        <f>(E10-L10)</f>
        <v>2</v>
      </c>
      <c r="M43" s="170">
        <f>(E10-M10)</f>
        <v>2</v>
      </c>
      <c r="N43" s="170">
        <f>(E10-N10)</f>
        <v>4</v>
      </c>
      <c r="O43" s="170">
        <f>(E10-O10)</f>
        <v>4</v>
      </c>
      <c r="P43" s="170">
        <f>(E10-P10)</f>
        <v>4</v>
      </c>
      <c r="Q43" s="170">
        <f>(E10-Q10)</f>
        <v>3</v>
      </c>
      <c r="R43" s="170">
        <f>(E10-R10)</f>
        <v>2</v>
      </c>
      <c r="S43" s="170">
        <f>(E10-S10)</f>
        <v>3</v>
      </c>
      <c r="T43" s="170">
        <f>(E10-T10)</f>
        <v>2</v>
      </c>
      <c r="U43" s="170">
        <f>(E10-U10)</f>
        <v>3</v>
      </c>
      <c r="V43" s="170">
        <f>(E10-V10)</f>
        <v>6</v>
      </c>
      <c r="W43" s="170">
        <f>(E10-W10)</f>
        <v>5</v>
      </c>
      <c r="X43" s="170">
        <f t="shared" si="1"/>
        <v>5</v>
      </c>
      <c r="Y43" s="170">
        <f t="shared" si="2"/>
        <v>4</v>
      </c>
      <c r="Z43" s="170">
        <f t="shared" si="3"/>
        <v>2</v>
      </c>
      <c r="AA43" s="170">
        <f t="shared" si="4"/>
        <v>3</v>
      </c>
      <c r="AB43" s="170">
        <f t="shared" si="5"/>
        <v>3</v>
      </c>
      <c r="AC43" s="170">
        <f t="shared" si="6"/>
        <v>3</v>
      </c>
      <c r="AD43" s="170">
        <f t="shared" si="7"/>
        <v>4</v>
      </c>
      <c r="AE43" s="170">
        <f t="shared" si="8"/>
        <v>4</v>
      </c>
      <c r="AF43" s="170">
        <f t="shared" si="9"/>
        <v>6</v>
      </c>
      <c r="AG43" s="170">
        <f t="shared" si="10"/>
        <v>4</v>
      </c>
      <c r="AH43" s="170">
        <f t="shared" si="11"/>
        <v>5</v>
      </c>
      <c r="AI43" s="170">
        <f t="shared" si="12"/>
        <v>5</v>
      </c>
      <c r="AJ43" s="172">
        <f t="shared" si="13"/>
        <v>7</v>
      </c>
    </row>
    <row r="44" spans="1:36" s="77" customFormat="1" ht="30" customHeight="1">
      <c r="A44" s="186">
        <v>4</v>
      </c>
      <c r="B44" s="187" t="s">
        <v>16</v>
      </c>
      <c r="C44" s="188">
        <v>28</v>
      </c>
      <c r="D44" s="189" t="s">
        <v>10</v>
      </c>
      <c r="E44" s="190">
        <v>4</v>
      </c>
      <c r="F44" s="191">
        <v>1</v>
      </c>
      <c r="G44" s="192">
        <f t="shared" ref="G44:G50" si="14">E11-G11</f>
        <v>4</v>
      </c>
      <c r="H44" s="192">
        <f t="shared" ref="H44:H50" si="15">E11-H11</f>
        <v>4</v>
      </c>
      <c r="I44" s="192">
        <f t="shared" ref="I44:I50" si="16">E11-I11</f>
        <v>4</v>
      </c>
      <c r="J44" s="192">
        <f t="shared" ref="J44:J50" si="17">E11-J11</f>
        <v>4</v>
      </c>
      <c r="K44" s="192">
        <f t="shared" ref="K44:K50" si="18">E11-K11</f>
        <v>2</v>
      </c>
      <c r="L44" s="192">
        <f t="shared" ref="L44:L50" si="19">E11-L11</f>
        <v>2</v>
      </c>
      <c r="M44" s="192">
        <f t="shared" ref="M44:M50" si="20">E11-M11</f>
        <v>3</v>
      </c>
      <c r="N44" s="192">
        <f t="shared" ref="N44:N50" si="21">E11-N11</f>
        <v>3</v>
      </c>
      <c r="O44" s="192">
        <f t="shared" ref="O44:O50" si="22">E11-O11</f>
        <v>4</v>
      </c>
      <c r="P44" s="192">
        <f t="shared" ref="P44:P50" si="23">E11-P11</f>
        <v>4</v>
      </c>
      <c r="Q44" s="192">
        <f t="shared" ref="Q44:Q50" si="24">E11-Q11</f>
        <v>4</v>
      </c>
      <c r="R44" s="192">
        <f t="shared" ref="R44:R50" si="25">E11-R11</f>
        <v>4</v>
      </c>
      <c r="S44" s="192">
        <f t="shared" ref="S44:S50" si="26">E11-S11</f>
        <v>3</v>
      </c>
      <c r="T44" s="192">
        <f t="shared" ref="T44:T50" si="27">E11-T11</f>
        <v>1</v>
      </c>
      <c r="U44" s="192">
        <f t="shared" ref="U44:U50" si="28">E11-U11</f>
        <v>1</v>
      </c>
      <c r="V44" s="192">
        <f t="shared" ref="V44:V50" si="29">E11-V11</f>
        <v>1</v>
      </c>
      <c r="W44" s="192">
        <f t="shared" ref="W44:W50" si="30">E11-W11</f>
        <v>1</v>
      </c>
      <c r="X44" s="192">
        <f t="shared" si="1"/>
        <v>1</v>
      </c>
      <c r="Y44" s="192">
        <f t="shared" si="2"/>
        <v>2</v>
      </c>
      <c r="Z44" s="192">
        <f t="shared" si="3"/>
        <v>1</v>
      </c>
      <c r="AA44" s="192">
        <f t="shared" si="4"/>
        <v>3</v>
      </c>
      <c r="AB44" s="192">
        <f t="shared" si="5"/>
        <v>2</v>
      </c>
      <c r="AC44" s="192">
        <f t="shared" si="6"/>
        <v>2</v>
      </c>
      <c r="AD44" s="192">
        <f t="shared" si="7"/>
        <v>3</v>
      </c>
      <c r="AE44" s="192">
        <f t="shared" si="8"/>
        <v>3</v>
      </c>
      <c r="AF44" s="192">
        <f t="shared" si="9"/>
        <v>4</v>
      </c>
      <c r="AG44" s="192">
        <f t="shared" si="10"/>
        <v>4</v>
      </c>
      <c r="AH44" s="192">
        <f t="shared" si="11"/>
        <v>4</v>
      </c>
      <c r="AI44" s="192">
        <f t="shared" si="12"/>
        <v>4</v>
      </c>
      <c r="AJ44" s="193">
        <f t="shared" si="13"/>
        <v>4</v>
      </c>
    </row>
    <row r="45" spans="1:36" s="77" customFormat="1" ht="30" customHeight="1" thickBot="1">
      <c r="A45" s="194"/>
      <c r="B45" s="195"/>
      <c r="C45" s="195"/>
      <c r="D45" s="196" t="s">
        <v>13</v>
      </c>
      <c r="E45" s="197">
        <v>24</v>
      </c>
      <c r="F45" s="198">
        <v>10</v>
      </c>
      <c r="G45" s="199">
        <f t="shared" si="14"/>
        <v>17</v>
      </c>
      <c r="H45" s="199">
        <f t="shared" si="15"/>
        <v>19</v>
      </c>
      <c r="I45" s="199">
        <f t="shared" si="16"/>
        <v>19</v>
      </c>
      <c r="J45" s="199">
        <f t="shared" si="17"/>
        <v>19</v>
      </c>
      <c r="K45" s="199">
        <f t="shared" si="18"/>
        <v>14</v>
      </c>
      <c r="L45" s="199">
        <f t="shared" si="19"/>
        <v>14</v>
      </c>
      <c r="M45" s="199">
        <f t="shared" si="20"/>
        <v>15</v>
      </c>
      <c r="N45" s="199">
        <f t="shared" si="21"/>
        <v>13</v>
      </c>
      <c r="O45" s="199">
        <f t="shared" si="22"/>
        <v>18</v>
      </c>
      <c r="P45" s="199">
        <f t="shared" si="23"/>
        <v>19</v>
      </c>
      <c r="Q45" s="199">
        <f t="shared" si="24"/>
        <v>20</v>
      </c>
      <c r="R45" s="199">
        <f t="shared" si="25"/>
        <v>19</v>
      </c>
      <c r="S45" s="199">
        <f t="shared" si="26"/>
        <v>19</v>
      </c>
      <c r="T45" s="199">
        <f t="shared" si="27"/>
        <v>19</v>
      </c>
      <c r="U45" s="199">
        <f t="shared" si="28"/>
        <v>16</v>
      </c>
      <c r="V45" s="199">
        <f t="shared" si="29"/>
        <v>18</v>
      </c>
      <c r="W45" s="199">
        <f t="shared" si="30"/>
        <v>19</v>
      </c>
      <c r="X45" s="199">
        <f t="shared" si="1"/>
        <v>18</v>
      </c>
      <c r="Y45" s="199">
        <f t="shared" si="2"/>
        <v>10</v>
      </c>
      <c r="Z45" s="199">
        <f t="shared" si="3"/>
        <v>12</v>
      </c>
      <c r="AA45" s="199">
        <f t="shared" si="4"/>
        <v>16</v>
      </c>
      <c r="AB45" s="199">
        <f t="shared" si="5"/>
        <v>14</v>
      </c>
      <c r="AC45" s="199">
        <f t="shared" si="6"/>
        <v>15</v>
      </c>
      <c r="AD45" s="199">
        <f t="shared" si="7"/>
        <v>17</v>
      </c>
      <c r="AE45" s="199">
        <f t="shared" si="8"/>
        <v>18</v>
      </c>
      <c r="AF45" s="199">
        <f t="shared" si="9"/>
        <v>15</v>
      </c>
      <c r="AG45" s="199">
        <f t="shared" si="10"/>
        <v>17</v>
      </c>
      <c r="AH45" s="199">
        <f t="shared" si="11"/>
        <v>21</v>
      </c>
      <c r="AI45" s="199">
        <f t="shared" si="12"/>
        <v>20</v>
      </c>
      <c r="AJ45" s="200">
        <f t="shared" si="13"/>
        <v>24</v>
      </c>
    </row>
    <row r="46" spans="1:36" s="64" customFormat="1" ht="30" customHeight="1">
      <c r="A46" s="55">
        <v>5</v>
      </c>
      <c r="B46" s="56" t="s">
        <v>17</v>
      </c>
      <c r="C46" s="57">
        <v>28</v>
      </c>
      <c r="D46" s="58" t="s">
        <v>10</v>
      </c>
      <c r="E46" s="59">
        <v>4</v>
      </c>
      <c r="F46" s="201">
        <v>1</v>
      </c>
      <c r="G46" s="202">
        <f t="shared" si="14"/>
        <v>2</v>
      </c>
      <c r="H46" s="202">
        <f t="shared" si="15"/>
        <v>3</v>
      </c>
      <c r="I46" s="202">
        <f t="shared" si="16"/>
        <v>3</v>
      </c>
      <c r="J46" s="202">
        <f t="shared" si="17"/>
        <v>3</v>
      </c>
      <c r="K46" s="202">
        <f t="shared" si="18"/>
        <v>1</v>
      </c>
      <c r="L46" s="202">
        <f t="shared" si="19"/>
        <v>2</v>
      </c>
      <c r="M46" s="202">
        <f t="shared" si="20"/>
        <v>3</v>
      </c>
      <c r="N46" s="203">
        <f t="shared" si="21"/>
        <v>3</v>
      </c>
      <c r="O46" s="203">
        <f t="shared" si="22"/>
        <v>4</v>
      </c>
      <c r="P46" s="203">
        <f t="shared" si="23"/>
        <v>4</v>
      </c>
      <c r="Q46" s="203">
        <f t="shared" si="24"/>
        <v>4</v>
      </c>
      <c r="R46" s="203">
        <f t="shared" si="25"/>
        <v>4</v>
      </c>
      <c r="S46" s="203">
        <f t="shared" si="26"/>
        <v>2</v>
      </c>
      <c r="T46" s="203">
        <f t="shared" si="27"/>
        <v>1</v>
      </c>
      <c r="U46" s="203">
        <f t="shared" si="28"/>
        <v>2</v>
      </c>
      <c r="V46" s="203">
        <f t="shared" si="29"/>
        <v>2</v>
      </c>
      <c r="W46" s="203">
        <f t="shared" si="30"/>
        <v>2</v>
      </c>
      <c r="X46" s="203">
        <f t="shared" si="1"/>
        <v>-1</v>
      </c>
      <c r="Y46" s="203">
        <f t="shared" si="2"/>
        <v>1</v>
      </c>
      <c r="Z46" s="203">
        <f t="shared" si="3"/>
        <v>2</v>
      </c>
      <c r="AA46" s="203">
        <f t="shared" si="4"/>
        <v>2</v>
      </c>
      <c r="AB46" s="203">
        <f t="shared" si="5"/>
        <v>3</v>
      </c>
      <c r="AC46" s="203">
        <f t="shared" si="6"/>
        <v>3</v>
      </c>
      <c r="AD46" s="203">
        <f t="shared" si="7"/>
        <v>4</v>
      </c>
      <c r="AE46" s="203">
        <f t="shared" si="8"/>
        <v>4</v>
      </c>
      <c r="AF46" s="203">
        <f t="shared" si="9"/>
        <v>4</v>
      </c>
      <c r="AG46" s="203">
        <f t="shared" si="10"/>
        <v>4</v>
      </c>
      <c r="AH46" s="203">
        <f t="shared" si="11"/>
        <v>4</v>
      </c>
      <c r="AI46" s="203">
        <f t="shared" si="12"/>
        <v>4</v>
      </c>
      <c r="AJ46" s="204">
        <f t="shared" si="13"/>
        <v>4</v>
      </c>
    </row>
    <row r="47" spans="1:36" s="64" customFormat="1" ht="30" customHeight="1" thickBot="1">
      <c r="A47" s="65"/>
      <c r="B47" s="66"/>
      <c r="C47" s="91"/>
      <c r="D47" s="67" t="s">
        <v>13</v>
      </c>
      <c r="E47" s="68">
        <v>24</v>
      </c>
      <c r="F47" s="205">
        <v>10</v>
      </c>
      <c r="G47" s="206">
        <f t="shared" si="14"/>
        <v>17</v>
      </c>
      <c r="H47" s="206">
        <f t="shared" si="15"/>
        <v>19</v>
      </c>
      <c r="I47" s="206">
        <f t="shared" si="16"/>
        <v>19</v>
      </c>
      <c r="J47" s="206">
        <f t="shared" si="17"/>
        <v>17</v>
      </c>
      <c r="K47" s="206">
        <f t="shared" si="18"/>
        <v>9</v>
      </c>
      <c r="L47" s="206">
        <f t="shared" si="19"/>
        <v>3</v>
      </c>
      <c r="M47" s="206">
        <f t="shared" si="20"/>
        <v>4</v>
      </c>
      <c r="N47" s="207">
        <f t="shared" si="21"/>
        <v>9</v>
      </c>
      <c r="O47" s="207">
        <f t="shared" si="22"/>
        <v>17</v>
      </c>
      <c r="P47" s="207">
        <f t="shared" si="23"/>
        <v>20</v>
      </c>
      <c r="Q47" s="207">
        <f t="shared" si="24"/>
        <v>16</v>
      </c>
      <c r="R47" s="207">
        <f t="shared" si="25"/>
        <v>17</v>
      </c>
      <c r="S47" s="207">
        <f t="shared" si="26"/>
        <v>10</v>
      </c>
      <c r="T47" s="207">
        <f t="shared" si="27"/>
        <v>10</v>
      </c>
      <c r="U47" s="207">
        <f t="shared" si="28"/>
        <v>7</v>
      </c>
      <c r="V47" s="207">
        <f t="shared" si="29"/>
        <v>7</v>
      </c>
      <c r="W47" s="207">
        <f t="shared" si="30"/>
        <v>10</v>
      </c>
      <c r="X47" s="207">
        <f t="shared" si="1"/>
        <v>10</v>
      </c>
      <c r="Y47" s="207">
        <f t="shared" si="2"/>
        <v>5</v>
      </c>
      <c r="Z47" s="207">
        <f t="shared" si="3"/>
        <v>9</v>
      </c>
      <c r="AA47" s="207">
        <f t="shared" si="4"/>
        <v>13</v>
      </c>
      <c r="AB47" s="207">
        <f t="shared" si="5"/>
        <v>15</v>
      </c>
      <c r="AC47" s="207">
        <f t="shared" si="6"/>
        <v>15</v>
      </c>
      <c r="AD47" s="207">
        <f t="shared" si="7"/>
        <v>15</v>
      </c>
      <c r="AE47" s="207">
        <f t="shared" si="8"/>
        <v>15</v>
      </c>
      <c r="AF47" s="207">
        <f t="shared" si="9"/>
        <v>15</v>
      </c>
      <c r="AG47" s="207">
        <f t="shared" si="10"/>
        <v>18</v>
      </c>
      <c r="AH47" s="207">
        <f t="shared" si="11"/>
        <v>20</v>
      </c>
      <c r="AI47" s="207">
        <f t="shared" si="12"/>
        <v>20</v>
      </c>
      <c r="AJ47" s="208">
        <f t="shared" si="13"/>
        <v>24</v>
      </c>
    </row>
    <row r="48" spans="1:36" s="77" customFormat="1" ht="30" customHeight="1" thickBot="1">
      <c r="A48" s="209">
        <v>6</v>
      </c>
      <c r="B48" s="210" t="s">
        <v>18</v>
      </c>
      <c r="C48" s="211">
        <v>28</v>
      </c>
      <c r="D48" s="113" t="s">
        <v>13</v>
      </c>
      <c r="E48" s="212">
        <v>28</v>
      </c>
      <c r="F48" s="213">
        <v>11</v>
      </c>
      <c r="G48" s="214">
        <f t="shared" si="14"/>
        <v>16</v>
      </c>
      <c r="H48" s="214">
        <f t="shared" si="15"/>
        <v>15</v>
      </c>
      <c r="I48" s="214">
        <f t="shared" si="16"/>
        <v>16</v>
      </c>
      <c r="J48" s="214">
        <f t="shared" si="17"/>
        <v>12</v>
      </c>
      <c r="K48" s="214">
        <f t="shared" si="18"/>
        <v>8</v>
      </c>
      <c r="L48" s="214">
        <f t="shared" si="19"/>
        <v>15</v>
      </c>
      <c r="M48" s="214">
        <f t="shared" si="20"/>
        <v>8</v>
      </c>
      <c r="N48" s="214">
        <f t="shared" si="21"/>
        <v>11</v>
      </c>
      <c r="O48" s="214">
        <f t="shared" si="22"/>
        <v>17</v>
      </c>
      <c r="P48" s="214">
        <f t="shared" si="23"/>
        <v>15</v>
      </c>
      <c r="Q48" s="214">
        <f t="shared" si="24"/>
        <v>14</v>
      </c>
      <c r="R48" s="214">
        <f t="shared" si="25"/>
        <v>14</v>
      </c>
      <c r="S48" s="214">
        <f t="shared" si="26"/>
        <v>15</v>
      </c>
      <c r="T48" s="214">
        <f t="shared" si="27"/>
        <v>10</v>
      </c>
      <c r="U48" s="214">
        <f t="shared" si="28"/>
        <v>10</v>
      </c>
      <c r="V48" s="214">
        <f t="shared" si="29"/>
        <v>9</v>
      </c>
      <c r="W48" s="214">
        <f t="shared" si="30"/>
        <v>12</v>
      </c>
      <c r="X48" s="214">
        <f>E15-X15</f>
        <v>13</v>
      </c>
      <c r="Y48" s="214">
        <f>E15-Y15</f>
        <v>10</v>
      </c>
      <c r="Z48" s="214">
        <f>E15-Z15</f>
        <v>6</v>
      </c>
      <c r="AA48" s="214">
        <f>E15-AA15</f>
        <v>6</v>
      </c>
      <c r="AB48" s="214">
        <f>E15-AB15</f>
        <v>6</v>
      </c>
      <c r="AC48" s="214">
        <f>E15-AC15</f>
        <v>9</v>
      </c>
      <c r="AD48" s="214">
        <f>E15-AD15</f>
        <v>10</v>
      </c>
      <c r="AE48" s="214">
        <f>E15-AE15</f>
        <v>11</v>
      </c>
      <c r="AF48" s="214">
        <f>E15-AF15</f>
        <v>14</v>
      </c>
      <c r="AG48" s="214">
        <f>E15-AG15</f>
        <v>16</v>
      </c>
      <c r="AH48" s="214">
        <f>E15-AH15</f>
        <v>16</v>
      </c>
      <c r="AI48" s="214">
        <f>E15-AI15</f>
        <v>16</v>
      </c>
      <c r="AJ48" s="215">
        <f>E15-AJ15</f>
        <v>28</v>
      </c>
    </row>
    <row r="49" spans="1:39" s="64" customFormat="1" ht="30" customHeight="1" thickBot="1">
      <c r="A49" s="57">
        <v>7</v>
      </c>
      <c r="B49" s="56" t="s">
        <v>19</v>
      </c>
      <c r="C49" s="57">
        <v>32</v>
      </c>
      <c r="D49" s="119" t="s">
        <v>10</v>
      </c>
      <c r="E49" s="216">
        <v>4</v>
      </c>
      <c r="F49" s="217">
        <v>2</v>
      </c>
      <c r="G49" s="207">
        <f t="shared" si="14"/>
        <v>4</v>
      </c>
      <c r="H49" s="207">
        <f t="shared" si="15"/>
        <v>4</v>
      </c>
      <c r="I49" s="207" t="e">
        <f t="shared" si="16"/>
        <v>#VALUE!</v>
      </c>
      <c r="J49" s="207">
        <f t="shared" si="17"/>
        <v>4</v>
      </c>
      <c r="K49" s="207">
        <f t="shared" si="18"/>
        <v>3</v>
      </c>
      <c r="L49" s="207">
        <f t="shared" si="19"/>
        <v>3</v>
      </c>
      <c r="M49" s="207">
        <f t="shared" si="20"/>
        <v>3</v>
      </c>
      <c r="N49" s="207">
        <f t="shared" si="21"/>
        <v>3</v>
      </c>
      <c r="O49" s="207">
        <f t="shared" si="22"/>
        <v>3</v>
      </c>
      <c r="P49" s="207">
        <f t="shared" si="23"/>
        <v>3</v>
      </c>
      <c r="Q49" s="207">
        <f t="shared" si="24"/>
        <v>3</v>
      </c>
      <c r="R49" s="207">
        <f t="shared" si="25"/>
        <v>3</v>
      </c>
      <c r="S49" s="207">
        <f t="shared" si="26"/>
        <v>3</v>
      </c>
      <c r="T49" s="207">
        <f t="shared" si="27"/>
        <v>3</v>
      </c>
      <c r="U49" s="207">
        <f t="shared" si="28"/>
        <v>3</v>
      </c>
      <c r="V49" s="207">
        <f t="shared" si="29"/>
        <v>4</v>
      </c>
      <c r="W49" s="207">
        <f t="shared" si="30"/>
        <v>4</v>
      </c>
      <c r="X49" s="207">
        <f>E16-X16</f>
        <v>2</v>
      </c>
      <c r="Y49" s="207">
        <f>E16-Y16</f>
        <v>1</v>
      </c>
      <c r="Z49" s="207">
        <f>E16-Z16</f>
        <v>1</v>
      </c>
      <c r="AA49" s="207">
        <f>E16-AA16</f>
        <v>3</v>
      </c>
      <c r="AB49" s="207">
        <f>E16-AB16</f>
        <v>3</v>
      </c>
      <c r="AC49" s="207">
        <f>E16-AC16</f>
        <v>3</v>
      </c>
      <c r="AD49" s="207">
        <f>E16-AD16</f>
        <v>3</v>
      </c>
      <c r="AE49" s="207">
        <f>E16-AE16</f>
        <v>3</v>
      </c>
      <c r="AF49" s="207">
        <f>E16-AF16</f>
        <v>4</v>
      </c>
      <c r="AG49" s="207">
        <f>E16-AG16</f>
        <v>4</v>
      </c>
      <c r="AH49" s="207">
        <f>E16-AH16</f>
        <v>4</v>
      </c>
      <c r="AI49" s="207">
        <f>E16-AI16</f>
        <v>4</v>
      </c>
      <c r="AJ49" s="208">
        <f>E16-AJ16</f>
        <v>4</v>
      </c>
    </row>
    <row r="50" spans="1:39" s="64" customFormat="1" ht="30" customHeight="1" thickBot="1">
      <c r="A50" s="82"/>
      <c r="B50" s="218"/>
      <c r="C50" s="82"/>
      <c r="D50" s="121" t="s">
        <v>13</v>
      </c>
      <c r="E50" s="216">
        <v>20</v>
      </c>
      <c r="F50" s="217">
        <v>19</v>
      </c>
      <c r="G50" s="207">
        <f t="shared" si="14"/>
        <v>12</v>
      </c>
      <c r="H50" s="207">
        <f t="shared" si="15"/>
        <v>12</v>
      </c>
      <c r="I50" s="207">
        <f t="shared" si="16"/>
        <v>14</v>
      </c>
      <c r="J50" s="207">
        <f t="shared" si="17"/>
        <v>11</v>
      </c>
      <c r="K50" s="207">
        <f t="shared" si="18"/>
        <v>14</v>
      </c>
      <c r="L50" s="207">
        <f t="shared" si="19"/>
        <v>18</v>
      </c>
      <c r="M50" s="207">
        <f t="shared" si="20"/>
        <v>13</v>
      </c>
      <c r="N50" s="207">
        <f t="shared" si="21"/>
        <v>7</v>
      </c>
      <c r="O50" s="207">
        <f t="shared" si="22"/>
        <v>5</v>
      </c>
      <c r="P50" s="207">
        <f t="shared" si="23"/>
        <v>6</v>
      </c>
      <c r="Q50" s="207">
        <f t="shared" si="24"/>
        <v>7</v>
      </c>
      <c r="R50" s="207">
        <f t="shared" si="25"/>
        <v>9</v>
      </c>
      <c r="S50" s="207">
        <f t="shared" si="26"/>
        <v>11</v>
      </c>
      <c r="T50" s="207">
        <f t="shared" si="27"/>
        <v>12</v>
      </c>
      <c r="U50" s="207">
        <f t="shared" si="28"/>
        <v>10</v>
      </c>
      <c r="V50" s="207">
        <f t="shared" si="29"/>
        <v>9</v>
      </c>
      <c r="W50" s="207">
        <f t="shared" si="30"/>
        <v>8</v>
      </c>
      <c r="X50" s="207">
        <f>E17-X17</f>
        <v>8</v>
      </c>
      <c r="Y50" s="207">
        <f>E17-Y17</f>
        <v>5</v>
      </c>
      <c r="Z50" s="207">
        <f>E17-Z17</f>
        <v>6</v>
      </c>
      <c r="AA50" s="207">
        <f>E17-AA17</f>
        <v>7</v>
      </c>
      <c r="AB50" s="207">
        <f>E17-AB17</f>
        <v>13</v>
      </c>
      <c r="AC50" s="207">
        <f>E17-AC17</f>
        <v>15</v>
      </c>
      <c r="AD50" s="207">
        <f>E17-AD17</f>
        <v>15</v>
      </c>
      <c r="AE50" s="207">
        <f>E17-AE17</f>
        <v>11</v>
      </c>
      <c r="AF50" s="207">
        <f>E17-AF17</f>
        <v>8</v>
      </c>
      <c r="AG50" s="207">
        <f>E17-AG17</f>
        <v>14</v>
      </c>
      <c r="AH50" s="207">
        <f>E17-AH17</f>
        <v>17</v>
      </c>
      <c r="AI50" s="207">
        <f>E17-AI17</f>
        <v>18</v>
      </c>
      <c r="AJ50" s="208">
        <f>E17-AJ17</f>
        <v>20</v>
      </c>
    </row>
    <row r="51" spans="1:39" s="64" customFormat="1" ht="30" customHeight="1" thickBot="1">
      <c r="A51" s="91"/>
      <c r="B51" s="92"/>
      <c r="C51" s="91"/>
      <c r="D51" s="219" t="s">
        <v>15</v>
      </c>
      <c r="E51" s="220">
        <v>8</v>
      </c>
      <c r="F51" s="205"/>
      <c r="G51" s="221"/>
      <c r="H51" s="221"/>
      <c r="I51" s="221"/>
      <c r="J51" s="221"/>
      <c r="K51" s="221"/>
      <c r="L51" s="221"/>
      <c r="M51" s="222">
        <f>E51-M19</f>
        <v>8</v>
      </c>
      <c r="N51" s="222">
        <f>E51-N19</f>
        <v>8</v>
      </c>
      <c r="O51" s="207">
        <f>E51-O19</f>
        <v>8</v>
      </c>
      <c r="P51" s="207">
        <f>E51-P19</f>
        <v>8</v>
      </c>
      <c r="Q51" s="207">
        <f>(E51-Q19)</f>
        <v>8</v>
      </c>
      <c r="R51" s="207">
        <f>(E51-R19)</f>
        <v>8</v>
      </c>
      <c r="S51" s="207">
        <f>(E51-S19)</f>
        <v>8</v>
      </c>
      <c r="T51" s="207">
        <f>(E51-T19)</f>
        <v>8</v>
      </c>
      <c r="U51" s="207">
        <f>(E51-U19)</f>
        <v>8</v>
      </c>
      <c r="V51" s="207">
        <f>(E51-V19)</f>
        <v>8</v>
      </c>
      <c r="W51" s="207">
        <f>(E51-W19)</f>
        <v>8</v>
      </c>
      <c r="X51" s="207">
        <f>(E51-X19)</f>
        <v>8</v>
      </c>
      <c r="Y51" s="207">
        <f>(E51-Y19)</f>
        <v>8</v>
      </c>
      <c r="Z51" s="207">
        <f>(E51-Z19)</f>
        <v>8</v>
      </c>
      <c r="AA51" s="207">
        <f>(E51-AA19)</f>
        <v>8</v>
      </c>
      <c r="AB51" s="207">
        <f>(E51-AB19)</f>
        <v>8</v>
      </c>
      <c r="AC51" s="207">
        <f>(E51-AC19)</f>
        <v>8</v>
      </c>
      <c r="AD51" s="207">
        <f>(E51-AD19)</f>
        <v>8</v>
      </c>
      <c r="AE51" s="207">
        <f>(E51-AE19)</f>
        <v>8</v>
      </c>
      <c r="AF51" s="207">
        <f>(E51-AF19)</f>
        <v>8</v>
      </c>
      <c r="AG51" s="207">
        <f>(E51-AG19)</f>
        <v>8</v>
      </c>
      <c r="AH51" s="207">
        <f>(E51-AH19)</f>
        <v>8</v>
      </c>
      <c r="AI51" s="207">
        <f>(E51-AI19)</f>
        <v>8</v>
      </c>
      <c r="AJ51" s="207">
        <f>(E51-AJ19)</f>
        <v>8</v>
      </c>
    </row>
    <row r="52" spans="1:39" s="77" customFormat="1" ht="30" customHeight="1" thickBot="1">
      <c r="A52" s="136">
        <v>8</v>
      </c>
      <c r="B52" s="223" t="s">
        <v>21</v>
      </c>
      <c r="C52" s="224">
        <v>0</v>
      </c>
      <c r="D52" s="115" t="s">
        <v>13</v>
      </c>
      <c r="E52" s="225">
        <v>0</v>
      </c>
      <c r="F52" s="213">
        <f>21-F20</f>
        <v>21</v>
      </c>
      <c r="G52" s="213">
        <f>21-G20</f>
        <v>21</v>
      </c>
      <c r="H52" s="213">
        <f>21-H20</f>
        <v>21</v>
      </c>
      <c r="I52" s="213">
        <f>21-I20</f>
        <v>21</v>
      </c>
      <c r="J52" s="213">
        <f>22-J20</f>
        <v>22</v>
      </c>
      <c r="K52" s="213">
        <f>21-K20</f>
        <v>21</v>
      </c>
      <c r="L52" s="213">
        <f>21-L20</f>
        <v>21</v>
      </c>
      <c r="M52" s="213">
        <f>21-M20</f>
        <v>21</v>
      </c>
      <c r="N52" s="214">
        <f t="shared" ref="N52" si="31">E20-N20</f>
        <v>0</v>
      </c>
      <c r="O52" s="214">
        <f t="shared" ref="O52" si="32">E20-O20</f>
        <v>0</v>
      </c>
      <c r="P52" s="214">
        <f t="shared" ref="P52" si="33">E20-P20</f>
        <v>0</v>
      </c>
      <c r="Q52" s="214">
        <f t="shared" ref="Q52" si="34">E20-Q20</f>
        <v>0</v>
      </c>
      <c r="R52" s="214">
        <f t="shared" ref="R52" si="35">E20-R20</f>
        <v>0</v>
      </c>
      <c r="S52" s="214">
        <f t="shared" ref="S52" si="36">E20-S20</f>
        <v>0</v>
      </c>
      <c r="T52" s="214">
        <f t="shared" ref="T52" si="37">E20-T20</f>
        <v>0</v>
      </c>
      <c r="U52" s="214">
        <f t="shared" ref="U52" si="38">E20-U20</f>
        <v>0</v>
      </c>
      <c r="V52" s="214">
        <f t="shared" ref="V52" si="39">E20-V20</f>
        <v>0</v>
      </c>
      <c r="W52" s="214">
        <f t="shared" ref="W52" si="40">E20-W20</f>
        <v>0</v>
      </c>
      <c r="X52" s="214">
        <f t="shared" ref="X52" si="41">E20-X20</f>
        <v>0</v>
      </c>
      <c r="Y52" s="214">
        <f t="shared" ref="Y52" si="42">E20-Y20</f>
        <v>0</v>
      </c>
      <c r="Z52" s="214">
        <f t="shared" ref="Z52:Z65" si="43">(E20-Z20)</f>
        <v>0</v>
      </c>
      <c r="AA52" s="214">
        <f t="shared" ref="AA52:AA65" si="44">(E20-AA20)</f>
        <v>0</v>
      </c>
      <c r="AB52" s="214">
        <f t="shared" ref="AB52:AB65" si="45">(E20-AB20)</f>
        <v>0</v>
      </c>
      <c r="AC52" s="214">
        <f t="shared" ref="AC52:AC65" si="46">(E20-AC20)</f>
        <v>0</v>
      </c>
      <c r="AD52" s="214">
        <f t="shared" ref="AD52:AD65" si="47">(E20-AD20)</f>
        <v>0</v>
      </c>
      <c r="AE52" s="214">
        <f t="shared" ref="AE52:AE65" si="48">(E20-AE20)</f>
        <v>0</v>
      </c>
      <c r="AF52" s="214">
        <f t="shared" ref="AF52:AF65" si="49">(E20-AF20)</f>
        <v>0</v>
      </c>
      <c r="AG52" s="214">
        <f t="shared" ref="AG52:AG65" si="50">(E20-AG20)</f>
        <v>0</v>
      </c>
      <c r="AH52" s="214">
        <f t="shared" ref="AH52:AH61" si="51">(E20-AH20)</f>
        <v>0</v>
      </c>
      <c r="AI52" s="214">
        <f t="shared" ref="AI52:AI65" si="52">(E20-AI20)</f>
        <v>0</v>
      </c>
      <c r="AJ52" s="215">
        <f t="shared" ref="AJ52:AJ65" si="53">(E20-AJ20)</f>
        <v>0</v>
      </c>
    </row>
    <row r="53" spans="1:39" s="64" customFormat="1" ht="30" customHeight="1">
      <c r="A53" s="226">
        <v>9</v>
      </c>
      <c r="B53" s="227" t="s">
        <v>22</v>
      </c>
      <c r="C53" s="226">
        <v>24</v>
      </c>
      <c r="D53" s="228" t="s">
        <v>14</v>
      </c>
      <c r="E53" s="229">
        <v>22</v>
      </c>
      <c r="F53" s="230">
        <v>12</v>
      </c>
      <c r="G53" s="231">
        <f t="shared" ref="G53:G65" si="54">(E21-G21)</f>
        <v>22</v>
      </c>
      <c r="H53" s="231">
        <f t="shared" ref="H53:H65" si="55">(E21-H21)</f>
        <v>22</v>
      </c>
      <c r="I53" s="231">
        <f t="shared" ref="I53:I65" si="56">(E21-I21)</f>
        <v>22</v>
      </c>
      <c r="J53" s="231">
        <f t="shared" ref="J53:J65" si="57">(E21-J21)</f>
        <v>22</v>
      </c>
      <c r="K53" s="231">
        <f t="shared" ref="K53:K65" si="58">(E21-K21)</f>
        <v>12</v>
      </c>
      <c r="L53" s="231">
        <f t="shared" ref="L53:L65" si="59">(E21-L21)</f>
        <v>13</v>
      </c>
      <c r="M53" s="231">
        <f t="shared" ref="M53:M65" si="60">(E21-M21)</f>
        <v>12</v>
      </c>
      <c r="N53" s="231">
        <f t="shared" ref="N53:N65" si="61">(E21-N21)</f>
        <v>11</v>
      </c>
      <c r="O53" s="231">
        <f t="shared" ref="O53:O65" si="62">(E21-O21)</f>
        <v>13</v>
      </c>
      <c r="P53" s="231">
        <f t="shared" ref="P53:P65" si="63">(E21-P21)</f>
        <v>12</v>
      </c>
      <c r="Q53" s="231">
        <f t="shared" ref="Q53:Q65" si="64">(E21-Q21)</f>
        <v>13</v>
      </c>
      <c r="R53" s="231">
        <f t="shared" ref="R53:R65" si="65">(E21-R21)</f>
        <v>13</v>
      </c>
      <c r="S53" s="231">
        <f t="shared" ref="S53:S65" si="66">(E21-S21)</f>
        <v>14</v>
      </c>
      <c r="T53" s="231">
        <f t="shared" ref="T53:T65" si="67">(E21-T21)</f>
        <v>13</v>
      </c>
      <c r="U53" s="231">
        <f t="shared" ref="U53:U65" si="68">(E21-U21)</f>
        <v>16</v>
      </c>
      <c r="V53" s="231">
        <f t="shared" ref="V53:V65" si="69">(E21-V21)</f>
        <v>14</v>
      </c>
      <c r="W53" s="231">
        <f t="shared" ref="W53:W65" si="70">(E21-W21)</f>
        <v>14</v>
      </c>
      <c r="X53" s="231">
        <f t="shared" ref="X53:X65" si="71">(E21-X21)</f>
        <v>14</v>
      </c>
      <c r="Y53" s="231">
        <f t="shared" ref="Y53:Y65" si="72">(E21-Y21)</f>
        <v>9</v>
      </c>
      <c r="Z53" s="231">
        <f t="shared" si="43"/>
        <v>12</v>
      </c>
      <c r="AA53" s="231">
        <f t="shared" si="44"/>
        <v>12</v>
      </c>
      <c r="AB53" s="231">
        <f t="shared" si="45"/>
        <v>14</v>
      </c>
      <c r="AC53" s="231">
        <f t="shared" si="46"/>
        <v>11</v>
      </c>
      <c r="AD53" s="231">
        <f t="shared" si="47"/>
        <v>8</v>
      </c>
      <c r="AE53" s="231">
        <f t="shared" si="48"/>
        <v>8</v>
      </c>
      <c r="AF53" s="231">
        <f t="shared" si="49"/>
        <v>12</v>
      </c>
      <c r="AG53" s="231">
        <f t="shared" si="50"/>
        <v>13</v>
      </c>
      <c r="AH53" s="231">
        <f t="shared" si="51"/>
        <v>12</v>
      </c>
      <c r="AI53" s="231">
        <f t="shared" si="52"/>
        <v>12</v>
      </c>
      <c r="AJ53" s="232">
        <f t="shared" si="53"/>
        <v>22</v>
      </c>
    </row>
    <row r="54" spans="1:39" s="64" customFormat="1" ht="30" customHeight="1" thickBot="1">
      <c r="A54" s="185"/>
      <c r="B54" s="233"/>
      <c r="C54" s="185"/>
      <c r="D54" s="219" t="s">
        <v>15</v>
      </c>
      <c r="E54" s="86">
        <v>2</v>
      </c>
      <c r="F54" s="234">
        <v>2</v>
      </c>
      <c r="G54" s="235">
        <f t="shared" si="54"/>
        <v>2</v>
      </c>
      <c r="H54" s="235">
        <f t="shared" si="55"/>
        <v>2</v>
      </c>
      <c r="I54" s="235">
        <f t="shared" si="56"/>
        <v>2</v>
      </c>
      <c r="J54" s="235">
        <f t="shared" si="57"/>
        <v>2</v>
      </c>
      <c r="K54" s="235">
        <f t="shared" si="58"/>
        <v>2</v>
      </c>
      <c r="L54" s="235">
        <f t="shared" si="59"/>
        <v>2</v>
      </c>
      <c r="M54" s="235">
        <f t="shared" si="60"/>
        <v>2</v>
      </c>
      <c r="N54" s="235">
        <f t="shared" si="61"/>
        <v>2</v>
      </c>
      <c r="O54" s="235">
        <f t="shared" si="62"/>
        <v>2</v>
      </c>
      <c r="P54" s="235">
        <f t="shared" si="63"/>
        <v>2</v>
      </c>
      <c r="Q54" s="235">
        <f t="shared" si="64"/>
        <v>2</v>
      </c>
      <c r="R54" s="235">
        <f t="shared" si="65"/>
        <v>2</v>
      </c>
      <c r="S54" s="235">
        <f t="shared" si="66"/>
        <v>2</v>
      </c>
      <c r="T54" s="235">
        <f t="shared" si="67"/>
        <v>2</v>
      </c>
      <c r="U54" s="235">
        <f t="shared" si="68"/>
        <v>2</v>
      </c>
      <c r="V54" s="235">
        <f t="shared" si="69"/>
        <v>2</v>
      </c>
      <c r="W54" s="235">
        <f t="shared" si="70"/>
        <v>2</v>
      </c>
      <c r="X54" s="235">
        <f t="shared" si="71"/>
        <v>2</v>
      </c>
      <c r="Y54" s="235">
        <f t="shared" si="72"/>
        <v>2</v>
      </c>
      <c r="Z54" s="235">
        <f t="shared" si="43"/>
        <v>2</v>
      </c>
      <c r="AA54" s="235">
        <f t="shared" si="44"/>
        <v>2</v>
      </c>
      <c r="AB54" s="235">
        <f t="shared" si="45"/>
        <v>2</v>
      </c>
      <c r="AC54" s="235">
        <f t="shared" si="46"/>
        <v>2</v>
      </c>
      <c r="AD54" s="235">
        <f t="shared" si="47"/>
        <v>2</v>
      </c>
      <c r="AE54" s="235">
        <f t="shared" si="48"/>
        <v>2</v>
      </c>
      <c r="AF54" s="235">
        <f t="shared" si="49"/>
        <v>2</v>
      </c>
      <c r="AG54" s="235">
        <f t="shared" si="50"/>
        <v>2</v>
      </c>
      <c r="AH54" s="235">
        <f t="shared" si="51"/>
        <v>2</v>
      </c>
      <c r="AI54" s="235">
        <f t="shared" si="52"/>
        <v>2</v>
      </c>
      <c r="AJ54" s="236">
        <f t="shared" si="53"/>
        <v>2</v>
      </c>
    </row>
    <row r="55" spans="1:39" s="77" customFormat="1" ht="30" customHeight="1" thickBot="1">
      <c r="A55" s="113">
        <v>10</v>
      </c>
      <c r="B55" s="114" t="s">
        <v>23</v>
      </c>
      <c r="C55" s="113">
        <v>18</v>
      </c>
      <c r="D55" s="115" t="s">
        <v>14</v>
      </c>
      <c r="E55" s="212">
        <v>18</v>
      </c>
      <c r="F55" s="117">
        <v>6</v>
      </c>
      <c r="G55" s="237">
        <f t="shared" si="54"/>
        <v>8</v>
      </c>
      <c r="H55" s="237">
        <f t="shared" si="55"/>
        <v>9</v>
      </c>
      <c r="I55" s="237">
        <f t="shared" si="56"/>
        <v>10</v>
      </c>
      <c r="J55" s="237">
        <f t="shared" si="57"/>
        <v>9</v>
      </c>
      <c r="K55" s="237">
        <f t="shared" si="58"/>
        <v>2</v>
      </c>
      <c r="L55" s="237">
        <f t="shared" si="59"/>
        <v>2</v>
      </c>
      <c r="M55" s="237">
        <f t="shared" si="60"/>
        <v>2</v>
      </c>
      <c r="N55" s="237">
        <f t="shared" si="61"/>
        <v>3</v>
      </c>
      <c r="O55" s="237">
        <f t="shared" si="62"/>
        <v>7</v>
      </c>
      <c r="P55" s="237">
        <f t="shared" si="63"/>
        <v>10</v>
      </c>
      <c r="Q55" s="237">
        <f t="shared" si="64"/>
        <v>12</v>
      </c>
      <c r="R55" s="237">
        <f t="shared" si="65"/>
        <v>8</v>
      </c>
      <c r="S55" s="237">
        <f t="shared" si="66"/>
        <v>7</v>
      </c>
      <c r="T55" s="237">
        <f t="shared" si="67"/>
        <v>3</v>
      </c>
      <c r="U55" s="237">
        <f t="shared" si="68"/>
        <v>2</v>
      </c>
      <c r="V55" s="237">
        <f t="shared" si="69"/>
        <v>2</v>
      </c>
      <c r="W55" s="237">
        <f t="shared" si="70"/>
        <v>7</v>
      </c>
      <c r="X55" s="237">
        <f t="shared" si="71"/>
        <v>5</v>
      </c>
      <c r="Y55" s="237">
        <f t="shared" si="72"/>
        <v>3</v>
      </c>
      <c r="Z55" s="237">
        <f t="shared" si="43"/>
        <v>2</v>
      </c>
      <c r="AA55" s="237">
        <f t="shared" si="44"/>
        <v>2</v>
      </c>
      <c r="AB55" s="237">
        <f t="shared" si="45"/>
        <v>4</v>
      </c>
      <c r="AC55" s="237">
        <f t="shared" si="46"/>
        <v>10</v>
      </c>
      <c r="AD55" s="237">
        <f t="shared" si="47"/>
        <v>9</v>
      </c>
      <c r="AE55" s="237">
        <f t="shared" si="48"/>
        <v>11</v>
      </c>
      <c r="AF55" s="237">
        <f t="shared" si="49"/>
        <v>8</v>
      </c>
      <c r="AG55" s="237">
        <f t="shared" si="50"/>
        <v>6</v>
      </c>
      <c r="AH55" s="237">
        <f t="shared" si="51"/>
        <v>8</v>
      </c>
      <c r="AI55" s="238">
        <f t="shared" si="52"/>
        <v>0</v>
      </c>
      <c r="AJ55" s="239">
        <f t="shared" si="53"/>
        <v>18</v>
      </c>
    </row>
    <row r="56" spans="1:39" s="64" customFormat="1" ht="30" customHeight="1" thickBot="1">
      <c r="A56" s="119">
        <v>11</v>
      </c>
      <c r="B56" s="120" t="s">
        <v>24</v>
      </c>
      <c r="C56" s="119">
        <v>24</v>
      </c>
      <c r="D56" s="121" t="s">
        <v>14</v>
      </c>
      <c r="E56" s="216">
        <v>24</v>
      </c>
      <c r="F56" s="240">
        <v>7</v>
      </c>
      <c r="G56" s="241">
        <f t="shared" si="54"/>
        <v>6</v>
      </c>
      <c r="H56" s="241">
        <f t="shared" si="55"/>
        <v>5</v>
      </c>
      <c r="I56" s="241">
        <f t="shared" si="56"/>
        <v>2</v>
      </c>
      <c r="J56" s="241">
        <f t="shared" si="57"/>
        <v>3</v>
      </c>
      <c r="K56" s="241">
        <f t="shared" si="58"/>
        <v>0</v>
      </c>
      <c r="L56" s="241">
        <f t="shared" si="59"/>
        <v>0</v>
      </c>
      <c r="M56" s="241">
        <f t="shared" si="60"/>
        <v>4</v>
      </c>
      <c r="N56" s="241">
        <f t="shared" si="61"/>
        <v>4</v>
      </c>
      <c r="O56" s="241">
        <f t="shared" si="62"/>
        <v>6</v>
      </c>
      <c r="P56" s="241">
        <f t="shared" si="63"/>
        <v>7</v>
      </c>
      <c r="Q56" s="241">
        <f t="shared" si="64"/>
        <v>6</v>
      </c>
      <c r="R56" s="241">
        <f t="shared" si="65"/>
        <v>5</v>
      </c>
      <c r="S56" s="241">
        <f t="shared" si="66"/>
        <v>5</v>
      </c>
      <c r="T56" s="241">
        <f t="shared" si="67"/>
        <v>0</v>
      </c>
      <c r="U56" s="241">
        <f t="shared" si="68"/>
        <v>4</v>
      </c>
      <c r="V56" s="241">
        <f t="shared" si="69"/>
        <v>4</v>
      </c>
      <c r="W56" s="241">
        <f t="shared" si="70"/>
        <v>8</v>
      </c>
      <c r="X56" s="241">
        <f t="shared" si="71"/>
        <v>8</v>
      </c>
      <c r="Y56" s="241">
        <f t="shared" si="72"/>
        <v>4</v>
      </c>
      <c r="Z56" s="241">
        <f t="shared" si="43"/>
        <v>1</v>
      </c>
      <c r="AA56" s="241">
        <f t="shared" si="44"/>
        <v>8</v>
      </c>
      <c r="AB56" s="241">
        <f t="shared" si="45"/>
        <v>5</v>
      </c>
      <c r="AC56" s="241">
        <f t="shared" si="46"/>
        <v>6</v>
      </c>
      <c r="AD56" s="241">
        <f t="shared" si="47"/>
        <v>4</v>
      </c>
      <c r="AE56" s="241">
        <f t="shared" si="48"/>
        <v>4</v>
      </c>
      <c r="AF56" s="241">
        <f t="shared" si="49"/>
        <v>5</v>
      </c>
      <c r="AG56" s="241">
        <f t="shared" si="50"/>
        <v>7</v>
      </c>
      <c r="AH56" s="241">
        <f t="shared" si="51"/>
        <v>12</v>
      </c>
      <c r="AI56" s="242">
        <f t="shared" si="52"/>
        <v>10</v>
      </c>
      <c r="AJ56" s="243">
        <f t="shared" si="53"/>
        <v>24</v>
      </c>
    </row>
    <row r="57" spans="1:39" s="77" customFormat="1" ht="30" customHeight="1" thickBot="1">
      <c r="A57" s="113">
        <v>12</v>
      </c>
      <c r="B57" s="114" t="s">
        <v>25</v>
      </c>
      <c r="C57" s="113">
        <v>24</v>
      </c>
      <c r="D57" s="115" t="s">
        <v>14</v>
      </c>
      <c r="E57" s="212">
        <v>24</v>
      </c>
      <c r="F57" s="244">
        <v>8</v>
      </c>
      <c r="G57" s="245">
        <f t="shared" si="54"/>
        <v>16</v>
      </c>
      <c r="H57" s="245">
        <f t="shared" si="55"/>
        <v>5</v>
      </c>
      <c r="I57" s="245">
        <f t="shared" si="56"/>
        <v>5</v>
      </c>
      <c r="J57" s="245">
        <f t="shared" si="57"/>
        <v>5</v>
      </c>
      <c r="K57" s="245">
        <f t="shared" si="58"/>
        <v>0</v>
      </c>
      <c r="L57" s="245">
        <f t="shared" si="59"/>
        <v>12</v>
      </c>
      <c r="M57" s="245">
        <f t="shared" si="60"/>
        <v>5</v>
      </c>
      <c r="N57" s="245">
        <f t="shared" si="61"/>
        <v>5</v>
      </c>
      <c r="O57" s="245">
        <f t="shared" si="62"/>
        <v>8</v>
      </c>
      <c r="P57" s="245">
        <f t="shared" si="63"/>
        <v>10</v>
      </c>
      <c r="Q57" s="245">
        <f t="shared" si="64"/>
        <v>7</v>
      </c>
      <c r="R57" s="245">
        <f t="shared" si="65"/>
        <v>5</v>
      </c>
      <c r="S57" s="245">
        <f t="shared" si="66"/>
        <v>8</v>
      </c>
      <c r="T57" s="245">
        <f t="shared" si="67"/>
        <v>6</v>
      </c>
      <c r="U57" s="245">
        <f t="shared" si="68"/>
        <v>5</v>
      </c>
      <c r="V57" s="245">
        <f t="shared" si="69"/>
        <v>7</v>
      </c>
      <c r="W57" s="245">
        <f t="shared" si="70"/>
        <v>6</v>
      </c>
      <c r="X57" s="245">
        <f t="shared" si="71"/>
        <v>8</v>
      </c>
      <c r="Y57" s="245">
        <f t="shared" si="72"/>
        <v>9</v>
      </c>
      <c r="Z57" s="245">
        <f t="shared" si="43"/>
        <v>6</v>
      </c>
      <c r="AA57" s="245">
        <f t="shared" si="44"/>
        <v>2</v>
      </c>
      <c r="AB57" s="245">
        <f t="shared" si="45"/>
        <v>2</v>
      </c>
      <c r="AC57" s="245">
        <f t="shared" si="46"/>
        <v>3</v>
      </c>
      <c r="AD57" s="245">
        <f t="shared" si="47"/>
        <v>2</v>
      </c>
      <c r="AE57" s="245">
        <f t="shared" si="48"/>
        <v>2</v>
      </c>
      <c r="AF57" s="245">
        <f t="shared" si="49"/>
        <v>7</v>
      </c>
      <c r="AG57" s="245">
        <f t="shared" si="50"/>
        <v>6</v>
      </c>
      <c r="AH57" s="245">
        <f t="shared" si="51"/>
        <v>4</v>
      </c>
      <c r="AI57" s="246">
        <f t="shared" si="52"/>
        <v>3</v>
      </c>
      <c r="AJ57" s="247">
        <f t="shared" si="53"/>
        <v>24</v>
      </c>
    </row>
    <row r="58" spans="1:39" s="64" customFormat="1" ht="30" customHeight="1">
      <c r="A58" s="57">
        <v>13</v>
      </c>
      <c r="B58" s="78" t="s">
        <v>26</v>
      </c>
      <c r="C58" s="57">
        <v>22</v>
      </c>
      <c r="D58" s="248" t="s">
        <v>10</v>
      </c>
      <c r="E58" s="81">
        <v>4</v>
      </c>
      <c r="F58" s="249">
        <v>4</v>
      </c>
      <c r="G58" s="203">
        <f t="shared" si="54"/>
        <v>3</v>
      </c>
      <c r="H58" s="203">
        <f t="shared" si="55"/>
        <v>4</v>
      </c>
      <c r="I58" s="203">
        <f t="shared" si="56"/>
        <v>4</v>
      </c>
      <c r="J58" s="203">
        <f t="shared" si="57"/>
        <v>4</v>
      </c>
      <c r="K58" s="203">
        <f t="shared" si="58"/>
        <v>4</v>
      </c>
      <c r="L58" s="203">
        <f t="shared" si="59"/>
        <v>4</v>
      </c>
      <c r="M58" s="203">
        <f t="shared" si="60"/>
        <v>1</v>
      </c>
      <c r="N58" s="203">
        <f t="shared" si="61"/>
        <v>2</v>
      </c>
      <c r="O58" s="203">
        <f t="shared" si="62"/>
        <v>3</v>
      </c>
      <c r="P58" s="203">
        <f t="shared" si="63"/>
        <v>3</v>
      </c>
      <c r="Q58" s="203">
        <f t="shared" si="64"/>
        <v>3</v>
      </c>
      <c r="R58" s="203">
        <f t="shared" si="65"/>
        <v>4</v>
      </c>
      <c r="S58" s="203">
        <f t="shared" si="66"/>
        <v>2</v>
      </c>
      <c r="T58" s="203">
        <f t="shared" si="67"/>
        <v>2</v>
      </c>
      <c r="U58" s="203">
        <f t="shared" si="68"/>
        <v>4</v>
      </c>
      <c r="V58" s="203">
        <f t="shared" si="69"/>
        <v>4</v>
      </c>
      <c r="W58" s="203">
        <f t="shared" si="70"/>
        <v>4</v>
      </c>
      <c r="X58" s="203">
        <f t="shared" si="71"/>
        <v>4</v>
      </c>
      <c r="Y58" s="203">
        <f t="shared" si="72"/>
        <v>3</v>
      </c>
      <c r="Z58" s="203">
        <f t="shared" si="43"/>
        <v>3</v>
      </c>
      <c r="AA58" s="203">
        <f t="shared" si="44"/>
        <v>3</v>
      </c>
      <c r="AB58" s="203">
        <f t="shared" si="45"/>
        <v>4</v>
      </c>
      <c r="AC58" s="203">
        <f t="shared" si="46"/>
        <v>4</v>
      </c>
      <c r="AD58" s="203">
        <f t="shared" si="47"/>
        <v>4</v>
      </c>
      <c r="AE58" s="203">
        <f t="shared" si="48"/>
        <v>4</v>
      </c>
      <c r="AF58" s="203">
        <f t="shared" si="49"/>
        <v>3</v>
      </c>
      <c r="AG58" s="203">
        <f t="shared" si="50"/>
        <v>3</v>
      </c>
      <c r="AH58" s="203">
        <f t="shared" si="51"/>
        <v>3</v>
      </c>
      <c r="AI58" s="203">
        <f t="shared" si="52"/>
        <v>3</v>
      </c>
      <c r="AJ58" s="204">
        <f t="shared" si="53"/>
        <v>4</v>
      </c>
    </row>
    <row r="59" spans="1:39" s="64" customFormat="1" ht="30" customHeight="1">
      <c r="A59" s="185"/>
      <c r="B59" s="233"/>
      <c r="C59" s="185"/>
      <c r="D59" s="228" t="s">
        <v>13</v>
      </c>
      <c r="E59" s="229">
        <v>6</v>
      </c>
      <c r="F59" s="230">
        <v>4</v>
      </c>
      <c r="G59" s="231">
        <f t="shared" si="54"/>
        <v>3</v>
      </c>
      <c r="H59" s="231">
        <f t="shared" si="55"/>
        <v>6</v>
      </c>
      <c r="I59" s="231">
        <f t="shared" si="56"/>
        <v>6</v>
      </c>
      <c r="J59" s="231">
        <f t="shared" si="57"/>
        <v>4</v>
      </c>
      <c r="K59" s="231">
        <f t="shared" si="58"/>
        <v>5</v>
      </c>
      <c r="L59" s="231">
        <f t="shared" si="59"/>
        <v>1</v>
      </c>
      <c r="M59" s="231">
        <f t="shared" si="60"/>
        <v>1</v>
      </c>
      <c r="N59" s="231">
        <f t="shared" si="61"/>
        <v>3</v>
      </c>
      <c r="O59" s="231">
        <f t="shared" si="62"/>
        <v>4</v>
      </c>
      <c r="P59" s="231">
        <f t="shared" si="63"/>
        <v>3</v>
      </c>
      <c r="Q59" s="231">
        <f t="shared" si="64"/>
        <v>3</v>
      </c>
      <c r="R59" s="231">
        <f t="shared" si="65"/>
        <v>4</v>
      </c>
      <c r="S59" s="231">
        <f t="shared" si="66"/>
        <v>5</v>
      </c>
      <c r="T59" s="231">
        <f t="shared" si="67"/>
        <v>5</v>
      </c>
      <c r="U59" s="231">
        <f t="shared" si="68"/>
        <v>5</v>
      </c>
      <c r="V59" s="231">
        <f t="shared" si="69"/>
        <v>4</v>
      </c>
      <c r="W59" s="231">
        <f t="shared" si="70"/>
        <v>5</v>
      </c>
      <c r="X59" s="231">
        <f t="shared" si="71"/>
        <v>5</v>
      </c>
      <c r="Y59" s="231">
        <f t="shared" si="72"/>
        <v>5</v>
      </c>
      <c r="Z59" s="231">
        <f t="shared" si="43"/>
        <v>5</v>
      </c>
      <c r="AA59" s="231">
        <f t="shared" si="44"/>
        <v>5</v>
      </c>
      <c r="AB59" s="231">
        <f t="shared" si="45"/>
        <v>5</v>
      </c>
      <c r="AC59" s="231">
        <f t="shared" si="46"/>
        <v>5</v>
      </c>
      <c r="AD59" s="231">
        <f t="shared" si="47"/>
        <v>4</v>
      </c>
      <c r="AE59" s="231">
        <f t="shared" si="48"/>
        <v>4</v>
      </c>
      <c r="AF59" s="231">
        <f t="shared" si="49"/>
        <v>4</v>
      </c>
      <c r="AG59" s="231">
        <f t="shared" si="50"/>
        <v>4</v>
      </c>
      <c r="AH59" s="231">
        <f t="shared" si="51"/>
        <v>3</v>
      </c>
      <c r="AI59" s="231">
        <f t="shared" si="52"/>
        <v>3</v>
      </c>
      <c r="AJ59" s="232">
        <f t="shared" si="53"/>
        <v>6</v>
      </c>
    </row>
    <row r="60" spans="1:39" s="64" customFormat="1" ht="30" customHeight="1">
      <c r="A60" s="185"/>
      <c r="B60" s="233"/>
      <c r="C60" s="185"/>
      <c r="D60" s="228" t="s">
        <v>14</v>
      </c>
      <c r="E60" s="229">
        <v>10</v>
      </c>
      <c r="F60" s="230">
        <v>7</v>
      </c>
      <c r="G60" s="231">
        <f t="shared" si="54"/>
        <v>9</v>
      </c>
      <c r="H60" s="231">
        <f t="shared" si="55"/>
        <v>6</v>
      </c>
      <c r="I60" s="231">
        <f t="shared" si="56"/>
        <v>8</v>
      </c>
      <c r="J60" s="231">
        <f t="shared" si="57"/>
        <v>7</v>
      </c>
      <c r="K60" s="231">
        <f t="shared" si="58"/>
        <v>7</v>
      </c>
      <c r="L60" s="231">
        <f t="shared" si="59"/>
        <v>9</v>
      </c>
      <c r="M60" s="231">
        <f t="shared" si="60"/>
        <v>10</v>
      </c>
      <c r="N60" s="231">
        <f t="shared" si="61"/>
        <v>7</v>
      </c>
      <c r="O60" s="231">
        <f t="shared" si="62"/>
        <v>7</v>
      </c>
      <c r="P60" s="231">
        <f t="shared" si="63"/>
        <v>9</v>
      </c>
      <c r="Q60" s="231">
        <f t="shared" si="64"/>
        <v>7</v>
      </c>
      <c r="R60" s="231">
        <f t="shared" si="65"/>
        <v>9</v>
      </c>
      <c r="S60" s="231">
        <f t="shared" si="66"/>
        <v>7</v>
      </c>
      <c r="T60" s="231">
        <f t="shared" si="67"/>
        <v>9</v>
      </c>
      <c r="U60" s="231">
        <f t="shared" si="68"/>
        <v>8</v>
      </c>
      <c r="V60" s="231">
        <f t="shared" si="69"/>
        <v>6</v>
      </c>
      <c r="W60" s="231">
        <f t="shared" si="70"/>
        <v>8</v>
      </c>
      <c r="X60" s="231">
        <f t="shared" si="71"/>
        <v>9</v>
      </c>
      <c r="Y60" s="231">
        <f t="shared" si="72"/>
        <v>9</v>
      </c>
      <c r="Z60" s="231">
        <f t="shared" si="43"/>
        <v>9</v>
      </c>
      <c r="AA60" s="231">
        <f t="shared" si="44"/>
        <v>7</v>
      </c>
      <c r="AB60" s="231">
        <f t="shared" si="45"/>
        <v>9</v>
      </c>
      <c r="AC60" s="231">
        <f t="shared" si="46"/>
        <v>9</v>
      </c>
      <c r="AD60" s="231">
        <f t="shared" si="47"/>
        <v>9</v>
      </c>
      <c r="AE60" s="231">
        <f t="shared" si="48"/>
        <v>8</v>
      </c>
      <c r="AF60" s="231">
        <f t="shared" si="49"/>
        <v>10</v>
      </c>
      <c r="AG60" s="231">
        <f t="shared" si="50"/>
        <v>9</v>
      </c>
      <c r="AH60" s="231">
        <f t="shared" si="51"/>
        <v>9</v>
      </c>
      <c r="AI60" s="231">
        <f t="shared" si="52"/>
        <v>8</v>
      </c>
      <c r="AJ60" s="232">
        <f t="shared" si="53"/>
        <v>10</v>
      </c>
      <c r="AM60" s="64" t="s">
        <v>34</v>
      </c>
    </row>
    <row r="61" spans="1:39" s="64" customFormat="1" ht="30" customHeight="1" thickBot="1">
      <c r="A61" s="66"/>
      <c r="B61" s="65"/>
      <c r="C61" s="66"/>
      <c r="D61" s="219" t="s">
        <v>15</v>
      </c>
      <c r="E61" s="250">
        <v>2</v>
      </c>
      <c r="F61" s="217">
        <v>1</v>
      </c>
      <c r="G61" s="207">
        <f t="shared" si="54"/>
        <v>1</v>
      </c>
      <c r="H61" s="207">
        <f t="shared" si="55"/>
        <v>2</v>
      </c>
      <c r="I61" s="207">
        <f t="shared" si="56"/>
        <v>2</v>
      </c>
      <c r="J61" s="207">
        <f t="shared" si="57"/>
        <v>2</v>
      </c>
      <c r="K61" s="207">
        <f t="shared" si="58"/>
        <v>1</v>
      </c>
      <c r="L61" s="207">
        <f t="shared" si="59"/>
        <v>1</v>
      </c>
      <c r="M61" s="207">
        <f t="shared" si="60"/>
        <v>2</v>
      </c>
      <c r="N61" s="207">
        <f t="shared" si="61"/>
        <v>2</v>
      </c>
      <c r="O61" s="207">
        <f t="shared" si="62"/>
        <v>2</v>
      </c>
      <c r="P61" s="207">
        <f t="shared" si="63"/>
        <v>1</v>
      </c>
      <c r="Q61" s="207">
        <f t="shared" si="64"/>
        <v>1</v>
      </c>
      <c r="R61" s="207">
        <f t="shared" si="65"/>
        <v>0</v>
      </c>
      <c r="S61" s="207">
        <f t="shared" si="66"/>
        <v>0</v>
      </c>
      <c r="T61" s="207">
        <f t="shared" si="67"/>
        <v>1</v>
      </c>
      <c r="U61" s="207">
        <f t="shared" si="68"/>
        <v>1</v>
      </c>
      <c r="V61" s="207">
        <f t="shared" si="69"/>
        <v>1</v>
      </c>
      <c r="W61" s="207">
        <f t="shared" si="70"/>
        <v>2</v>
      </c>
      <c r="X61" s="207">
        <f t="shared" si="71"/>
        <v>2</v>
      </c>
      <c r="Y61" s="207">
        <f t="shared" si="72"/>
        <v>2</v>
      </c>
      <c r="Z61" s="207">
        <f t="shared" si="43"/>
        <v>2</v>
      </c>
      <c r="AA61" s="207">
        <f t="shared" si="44"/>
        <v>2</v>
      </c>
      <c r="AB61" s="207">
        <f t="shared" si="45"/>
        <v>2</v>
      </c>
      <c r="AC61" s="207">
        <f t="shared" si="46"/>
        <v>2</v>
      </c>
      <c r="AD61" s="207">
        <f t="shared" si="47"/>
        <v>2</v>
      </c>
      <c r="AE61" s="207">
        <f t="shared" si="48"/>
        <v>2</v>
      </c>
      <c r="AF61" s="207">
        <f t="shared" si="49"/>
        <v>2</v>
      </c>
      <c r="AG61" s="207">
        <f t="shared" si="50"/>
        <v>2</v>
      </c>
      <c r="AH61" s="207">
        <f t="shared" si="51"/>
        <v>2</v>
      </c>
      <c r="AI61" s="207">
        <f t="shared" si="52"/>
        <v>2</v>
      </c>
      <c r="AJ61" s="208">
        <f t="shared" si="53"/>
        <v>2</v>
      </c>
    </row>
    <row r="62" spans="1:39" s="77" customFormat="1" ht="30" customHeight="1" thickBot="1">
      <c r="A62" s="113">
        <v>14</v>
      </c>
      <c r="B62" s="135" t="s">
        <v>27</v>
      </c>
      <c r="C62" s="136">
        <v>12</v>
      </c>
      <c r="D62" s="113" t="s">
        <v>28</v>
      </c>
      <c r="E62" s="212">
        <v>12</v>
      </c>
      <c r="F62" s="251">
        <v>10</v>
      </c>
      <c r="G62" s="252">
        <f t="shared" si="54"/>
        <v>10</v>
      </c>
      <c r="H62" s="252">
        <f t="shared" si="55"/>
        <v>9</v>
      </c>
      <c r="I62" s="252">
        <f t="shared" si="56"/>
        <v>8</v>
      </c>
      <c r="J62" s="252">
        <f t="shared" si="57"/>
        <v>8</v>
      </c>
      <c r="K62" s="252">
        <f t="shared" si="58"/>
        <v>5</v>
      </c>
      <c r="L62" s="252">
        <f t="shared" si="59"/>
        <v>7</v>
      </c>
      <c r="M62" s="252">
        <f t="shared" si="60"/>
        <v>7</v>
      </c>
      <c r="N62" s="252">
        <f t="shared" si="61"/>
        <v>9</v>
      </c>
      <c r="O62" s="252">
        <f t="shared" si="62"/>
        <v>9</v>
      </c>
      <c r="P62" s="252">
        <f t="shared" si="63"/>
        <v>10</v>
      </c>
      <c r="Q62" s="252">
        <f t="shared" si="64"/>
        <v>10</v>
      </c>
      <c r="R62" s="252">
        <f t="shared" si="65"/>
        <v>10</v>
      </c>
      <c r="S62" s="252">
        <f t="shared" si="66"/>
        <v>10</v>
      </c>
      <c r="T62" s="252">
        <f t="shared" si="67"/>
        <v>10</v>
      </c>
      <c r="U62" s="252">
        <f t="shared" si="68"/>
        <v>8</v>
      </c>
      <c r="V62" s="252">
        <f t="shared" si="69"/>
        <v>8</v>
      </c>
      <c r="W62" s="252">
        <f t="shared" si="70"/>
        <v>8</v>
      </c>
      <c r="X62" s="252">
        <f t="shared" si="71"/>
        <v>9</v>
      </c>
      <c r="Y62" s="252">
        <f t="shared" si="72"/>
        <v>8</v>
      </c>
      <c r="Z62" s="252">
        <f t="shared" si="43"/>
        <v>9</v>
      </c>
      <c r="AA62" s="252">
        <f t="shared" si="44"/>
        <v>8</v>
      </c>
      <c r="AB62" s="252">
        <f t="shared" si="45"/>
        <v>8</v>
      </c>
      <c r="AC62" s="252">
        <f t="shared" si="46"/>
        <v>9</v>
      </c>
      <c r="AD62" s="252">
        <f t="shared" si="47"/>
        <v>8</v>
      </c>
      <c r="AE62" s="252">
        <f t="shared" si="48"/>
        <v>8</v>
      </c>
      <c r="AF62" s="252">
        <f t="shared" si="49"/>
        <v>8</v>
      </c>
      <c r="AG62" s="252">
        <f t="shared" si="50"/>
        <v>10</v>
      </c>
      <c r="AH62" s="252">
        <f>(E30-AG30)</f>
        <v>10</v>
      </c>
      <c r="AI62" s="253">
        <f t="shared" si="52"/>
        <v>10</v>
      </c>
      <c r="AJ62" s="254">
        <f t="shared" si="53"/>
        <v>12</v>
      </c>
    </row>
    <row r="63" spans="1:39" s="64" customFormat="1" ht="30" customHeight="1" thickBot="1">
      <c r="A63" s="137">
        <v>15</v>
      </c>
      <c r="B63" s="138" t="s">
        <v>29</v>
      </c>
      <c r="C63" s="139">
        <v>7</v>
      </c>
      <c r="D63" s="137" t="s">
        <v>28</v>
      </c>
      <c r="E63" s="255">
        <v>7</v>
      </c>
      <c r="F63" s="240">
        <v>4</v>
      </c>
      <c r="G63" s="241">
        <f t="shared" si="54"/>
        <v>4</v>
      </c>
      <c r="H63" s="241">
        <f t="shared" si="55"/>
        <v>4</v>
      </c>
      <c r="I63" s="241">
        <f t="shared" si="56"/>
        <v>4</v>
      </c>
      <c r="J63" s="241">
        <f t="shared" si="57"/>
        <v>3</v>
      </c>
      <c r="K63" s="241">
        <f t="shared" si="58"/>
        <v>4</v>
      </c>
      <c r="L63" s="241">
        <f t="shared" si="59"/>
        <v>5</v>
      </c>
      <c r="M63" s="241">
        <f t="shared" si="60"/>
        <v>5</v>
      </c>
      <c r="N63" s="241">
        <f t="shared" si="61"/>
        <v>5</v>
      </c>
      <c r="O63" s="241">
        <f t="shared" si="62"/>
        <v>3</v>
      </c>
      <c r="P63" s="241">
        <f t="shared" si="63"/>
        <v>2</v>
      </c>
      <c r="Q63" s="241">
        <f t="shared" si="64"/>
        <v>2</v>
      </c>
      <c r="R63" s="241">
        <f t="shared" si="65"/>
        <v>4</v>
      </c>
      <c r="S63" s="241">
        <f t="shared" si="66"/>
        <v>3</v>
      </c>
      <c r="T63" s="241">
        <f t="shared" si="67"/>
        <v>2</v>
      </c>
      <c r="U63" s="241">
        <f t="shared" si="68"/>
        <v>4</v>
      </c>
      <c r="V63" s="241">
        <f t="shared" si="69"/>
        <v>3</v>
      </c>
      <c r="W63" s="241">
        <f t="shared" si="70"/>
        <v>4</v>
      </c>
      <c r="X63" s="241">
        <f t="shared" si="71"/>
        <v>2</v>
      </c>
      <c r="Y63" s="241">
        <f t="shared" si="72"/>
        <v>4</v>
      </c>
      <c r="Z63" s="241">
        <f t="shared" si="43"/>
        <v>5</v>
      </c>
      <c r="AA63" s="241">
        <f t="shared" si="44"/>
        <v>4</v>
      </c>
      <c r="AB63" s="241">
        <f t="shared" si="45"/>
        <v>4</v>
      </c>
      <c r="AC63" s="241">
        <f t="shared" si="46"/>
        <v>5</v>
      </c>
      <c r="AD63" s="241">
        <f t="shared" si="47"/>
        <v>5</v>
      </c>
      <c r="AE63" s="241">
        <f t="shared" si="48"/>
        <v>3</v>
      </c>
      <c r="AF63" s="241">
        <f t="shared" si="49"/>
        <v>4</v>
      </c>
      <c r="AG63" s="241">
        <f t="shared" si="50"/>
        <v>3</v>
      </c>
      <c r="AH63" s="241">
        <f>(E31-AH31)</f>
        <v>6</v>
      </c>
      <c r="AI63" s="242">
        <f t="shared" si="52"/>
        <v>5</v>
      </c>
      <c r="AJ63" s="243">
        <f t="shared" si="53"/>
        <v>7</v>
      </c>
    </row>
    <row r="64" spans="1:39" s="77" customFormat="1" ht="30" customHeight="1" thickBot="1">
      <c r="A64" s="136">
        <v>16</v>
      </c>
      <c r="B64" s="135" t="s">
        <v>30</v>
      </c>
      <c r="C64" s="113">
        <v>10</v>
      </c>
      <c r="D64" s="113" t="s">
        <v>28</v>
      </c>
      <c r="E64" s="212">
        <v>10</v>
      </c>
      <c r="F64" s="244">
        <v>-2</v>
      </c>
      <c r="G64" s="245">
        <f t="shared" si="54"/>
        <v>1</v>
      </c>
      <c r="H64" s="245">
        <f t="shared" si="55"/>
        <v>3</v>
      </c>
      <c r="I64" s="245">
        <f t="shared" si="56"/>
        <v>0</v>
      </c>
      <c r="J64" s="245">
        <f t="shared" si="57"/>
        <v>-2</v>
      </c>
      <c r="K64" s="245">
        <f t="shared" si="58"/>
        <v>-1</v>
      </c>
      <c r="L64" s="245">
        <f t="shared" si="59"/>
        <v>2</v>
      </c>
      <c r="M64" s="245">
        <f t="shared" si="60"/>
        <v>-1</v>
      </c>
      <c r="N64" s="245">
        <f t="shared" si="61"/>
        <v>2</v>
      </c>
      <c r="O64" s="245">
        <f t="shared" si="62"/>
        <v>0</v>
      </c>
      <c r="P64" s="245">
        <f t="shared" si="63"/>
        <v>3</v>
      </c>
      <c r="Q64" s="245">
        <f t="shared" si="64"/>
        <v>3</v>
      </c>
      <c r="R64" s="245">
        <f t="shared" si="65"/>
        <v>2</v>
      </c>
      <c r="S64" s="245">
        <f t="shared" si="66"/>
        <v>3</v>
      </c>
      <c r="T64" s="245">
        <f t="shared" si="67"/>
        <v>1</v>
      </c>
      <c r="U64" s="245">
        <f t="shared" si="68"/>
        <v>0</v>
      </c>
      <c r="V64" s="245">
        <f t="shared" si="69"/>
        <v>1</v>
      </c>
      <c r="W64" s="245">
        <f t="shared" si="70"/>
        <v>-1</v>
      </c>
      <c r="X64" s="245">
        <f t="shared" si="71"/>
        <v>1</v>
      </c>
      <c r="Y64" s="245">
        <f t="shared" si="72"/>
        <v>2</v>
      </c>
      <c r="Z64" s="245">
        <f t="shared" si="43"/>
        <v>2</v>
      </c>
      <c r="AA64" s="245">
        <f t="shared" si="44"/>
        <v>2</v>
      </c>
      <c r="AB64" s="245">
        <f t="shared" si="45"/>
        <v>-1</v>
      </c>
      <c r="AC64" s="245">
        <f t="shared" si="46"/>
        <v>0</v>
      </c>
      <c r="AD64" s="245">
        <f t="shared" si="47"/>
        <v>2</v>
      </c>
      <c r="AE64" s="245">
        <f t="shared" si="48"/>
        <v>2</v>
      </c>
      <c r="AF64" s="245">
        <f t="shared" si="49"/>
        <v>1</v>
      </c>
      <c r="AG64" s="245">
        <f t="shared" si="50"/>
        <v>3</v>
      </c>
      <c r="AH64" s="245">
        <f>(E32-AH32)</f>
        <v>4</v>
      </c>
      <c r="AI64" s="246">
        <f t="shared" si="52"/>
        <v>3</v>
      </c>
      <c r="AJ64" s="247">
        <f t="shared" si="53"/>
        <v>10</v>
      </c>
    </row>
    <row r="65" spans="1:36" s="64" customFormat="1" ht="30" customHeight="1" thickBot="1">
      <c r="A65" s="141">
        <v>17</v>
      </c>
      <c r="B65" s="142" t="s">
        <v>31</v>
      </c>
      <c r="C65" s="143">
        <v>7</v>
      </c>
      <c r="D65" s="119" t="s">
        <v>28</v>
      </c>
      <c r="E65" s="256">
        <v>7</v>
      </c>
      <c r="F65" s="240">
        <v>7</v>
      </c>
      <c r="G65" s="241">
        <f t="shared" si="54"/>
        <v>6</v>
      </c>
      <c r="H65" s="241">
        <f t="shared" si="55"/>
        <v>6</v>
      </c>
      <c r="I65" s="241">
        <f t="shared" si="56"/>
        <v>6</v>
      </c>
      <c r="J65" s="241">
        <f t="shared" si="57"/>
        <v>6</v>
      </c>
      <c r="K65" s="241">
        <f t="shared" si="58"/>
        <v>6</v>
      </c>
      <c r="L65" s="241">
        <f t="shared" si="59"/>
        <v>5</v>
      </c>
      <c r="M65" s="241">
        <f t="shared" si="60"/>
        <v>5</v>
      </c>
      <c r="N65" s="241">
        <f t="shared" si="61"/>
        <v>5</v>
      </c>
      <c r="O65" s="241">
        <f t="shared" si="62"/>
        <v>5</v>
      </c>
      <c r="P65" s="241">
        <f t="shared" si="63"/>
        <v>6</v>
      </c>
      <c r="Q65" s="241">
        <f t="shared" si="64"/>
        <v>5</v>
      </c>
      <c r="R65" s="241">
        <f t="shared" si="65"/>
        <v>5</v>
      </c>
      <c r="S65" s="241">
        <f t="shared" si="66"/>
        <v>4</v>
      </c>
      <c r="T65" s="241">
        <f t="shared" si="67"/>
        <v>7</v>
      </c>
      <c r="U65" s="241">
        <f t="shared" si="68"/>
        <v>3</v>
      </c>
      <c r="V65" s="241">
        <f t="shared" si="69"/>
        <v>4</v>
      </c>
      <c r="W65" s="241">
        <f t="shared" si="70"/>
        <v>5</v>
      </c>
      <c r="X65" s="241">
        <f t="shared" si="71"/>
        <v>3</v>
      </c>
      <c r="Y65" s="241">
        <f t="shared" si="72"/>
        <v>4</v>
      </c>
      <c r="Z65" s="241">
        <f t="shared" si="43"/>
        <v>6</v>
      </c>
      <c r="AA65" s="241">
        <f t="shared" si="44"/>
        <v>5</v>
      </c>
      <c r="AB65" s="241">
        <f t="shared" si="45"/>
        <v>5</v>
      </c>
      <c r="AC65" s="241">
        <f t="shared" si="46"/>
        <v>6</v>
      </c>
      <c r="AD65" s="241">
        <f t="shared" si="47"/>
        <v>7</v>
      </c>
      <c r="AE65" s="241">
        <f t="shared" si="48"/>
        <v>5</v>
      </c>
      <c r="AF65" s="241">
        <f t="shared" si="49"/>
        <v>5</v>
      </c>
      <c r="AG65" s="241">
        <f t="shared" si="50"/>
        <v>6</v>
      </c>
      <c r="AH65" s="241">
        <f>(E33-AH33)</f>
        <v>6</v>
      </c>
      <c r="AI65" s="242">
        <f t="shared" si="52"/>
        <v>6</v>
      </c>
      <c r="AJ65" s="243">
        <f t="shared" si="53"/>
        <v>7</v>
      </c>
    </row>
    <row r="66" spans="1:36" ht="30" customHeight="1" thickBot="1">
      <c r="A66" s="257" t="s">
        <v>32</v>
      </c>
      <c r="B66" s="158"/>
      <c r="C66" s="258">
        <f>SUM(C39:C65)</f>
        <v>319</v>
      </c>
      <c r="D66" s="259"/>
      <c r="E66" s="260">
        <f t="shared" ref="E66:AJ66" si="73">SUM(E39:E65)</f>
        <v>319</v>
      </c>
      <c r="F66" s="261">
        <f t="shared" si="73"/>
        <v>169</v>
      </c>
      <c r="G66" s="262">
        <f t="shared" si="73"/>
        <v>212</v>
      </c>
      <c r="H66" s="262">
        <f t="shared" si="73"/>
        <v>202</v>
      </c>
      <c r="I66" s="262" t="e">
        <f t="shared" si="73"/>
        <v>#VALUE!</v>
      </c>
      <c r="J66" s="262">
        <f t="shared" si="73"/>
        <v>180</v>
      </c>
      <c r="K66" s="262">
        <f t="shared" si="73"/>
        <v>131</v>
      </c>
      <c r="L66" s="262">
        <f t="shared" si="73"/>
        <v>155</v>
      </c>
      <c r="M66" s="262">
        <f t="shared" si="73"/>
        <v>149</v>
      </c>
      <c r="N66" s="262">
        <f t="shared" si="73"/>
        <v>131</v>
      </c>
      <c r="O66" s="262">
        <f t="shared" si="73"/>
        <v>165</v>
      </c>
      <c r="P66" s="262">
        <f t="shared" si="73"/>
        <v>186</v>
      </c>
      <c r="Q66" s="262">
        <f t="shared" si="73"/>
        <v>173</v>
      </c>
      <c r="R66" s="262">
        <f t="shared" si="73"/>
        <v>170</v>
      </c>
      <c r="S66" s="262">
        <f t="shared" si="73"/>
        <v>150</v>
      </c>
      <c r="T66" s="262">
        <f t="shared" si="73"/>
        <v>133</v>
      </c>
      <c r="U66" s="262">
        <f t="shared" si="73"/>
        <v>125</v>
      </c>
      <c r="V66" s="262">
        <f t="shared" si="73"/>
        <v>132</v>
      </c>
      <c r="W66" s="262">
        <f t="shared" si="73"/>
        <v>149</v>
      </c>
      <c r="X66" s="262">
        <f t="shared" si="73"/>
        <v>142</v>
      </c>
      <c r="Y66" s="262">
        <f t="shared" si="73"/>
        <v>118</v>
      </c>
      <c r="Z66" s="262">
        <f t="shared" si="73"/>
        <v>121</v>
      </c>
      <c r="AA66" s="262">
        <f t="shared" si="73"/>
        <v>127</v>
      </c>
      <c r="AB66" s="262">
        <f t="shared" si="73"/>
        <v>139</v>
      </c>
      <c r="AC66" s="262">
        <f t="shared" si="73"/>
        <v>159</v>
      </c>
      <c r="AD66" s="262">
        <f t="shared" si="73"/>
        <v>160</v>
      </c>
      <c r="AE66" s="262">
        <f t="shared" si="73"/>
        <v>157</v>
      </c>
      <c r="AF66" s="262">
        <f t="shared" si="73"/>
        <v>158</v>
      </c>
      <c r="AG66" s="262">
        <f t="shared" si="73"/>
        <v>172</v>
      </c>
      <c r="AH66" s="262">
        <f t="shared" si="73"/>
        <v>190</v>
      </c>
      <c r="AI66" s="262">
        <f t="shared" si="73"/>
        <v>172</v>
      </c>
      <c r="AJ66" s="263">
        <f t="shared" si="73"/>
        <v>319</v>
      </c>
    </row>
    <row r="67" spans="1:36" thickBot="1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5"/>
    </row>
    <row r="68" spans="1:36" thickBot="1">
      <c r="A68" s="264"/>
      <c r="B68" s="264"/>
      <c r="C68" s="264"/>
      <c r="D68" s="157" t="s">
        <v>35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9"/>
    </row>
    <row r="69" spans="1:36" thickBot="1">
      <c r="A69" s="264"/>
      <c r="B69" s="264"/>
      <c r="C69" s="264"/>
      <c r="D69" s="266" t="s">
        <v>6</v>
      </c>
      <c r="E69" s="156" t="s">
        <v>7</v>
      </c>
      <c r="F69" s="267" t="s">
        <v>8</v>
      </c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9"/>
    </row>
    <row r="70" spans="1:36" thickBot="1">
      <c r="A70" s="264"/>
      <c r="B70" s="264"/>
      <c r="C70" s="264"/>
      <c r="D70" s="51"/>
      <c r="E70" s="160"/>
      <c r="F70" s="268">
        <v>1</v>
      </c>
      <c r="G70" s="164">
        <v>2</v>
      </c>
      <c r="H70" s="164">
        <v>3</v>
      </c>
      <c r="I70" s="164">
        <v>4</v>
      </c>
      <c r="J70" s="164">
        <v>5</v>
      </c>
      <c r="K70" s="164">
        <v>6</v>
      </c>
      <c r="L70" s="164">
        <v>7</v>
      </c>
      <c r="M70" s="164">
        <v>8</v>
      </c>
      <c r="N70" s="164">
        <v>9</v>
      </c>
      <c r="O70" s="164">
        <v>10</v>
      </c>
      <c r="P70" s="164">
        <v>11</v>
      </c>
      <c r="Q70" s="164">
        <v>12</v>
      </c>
      <c r="R70" s="164">
        <v>13</v>
      </c>
      <c r="S70" s="164">
        <v>14</v>
      </c>
      <c r="T70" s="164">
        <v>15</v>
      </c>
      <c r="U70" s="164">
        <v>16</v>
      </c>
      <c r="V70" s="164">
        <v>17</v>
      </c>
      <c r="W70" s="164">
        <v>18</v>
      </c>
      <c r="X70" s="164">
        <v>19</v>
      </c>
      <c r="Y70" s="164">
        <v>20</v>
      </c>
      <c r="Z70" s="164">
        <v>21</v>
      </c>
      <c r="AA70" s="164">
        <v>22</v>
      </c>
      <c r="AB70" s="164">
        <v>23</v>
      </c>
      <c r="AC70" s="164">
        <v>24</v>
      </c>
      <c r="AD70" s="164">
        <v>25</v>
      </c>
      <c r="AE70" s="164">
        <v>26</v>
      </c>
      <c r="AF70" s="164">
        <v>27</v>
      </c>
      <c r="AG70" s="164">
        <v>28</v>
      </c>
      <c r="AH70" s="164">
        <v>29</v>
      </c>
      <c r="AI70" s="269">
        <v>30</v>
      </c>
      <c r="AJ70" s="270">
        <v>31</v>
      </c>
    </row>
    <row r="71" spans="1:36" ht="30" customHeight="1" thickBot="1">
      <c r="A71" s="264"/>
      <c r="B71" s="264"/>
      <c r="C71" s="264"/>
      <c r="D71" s="271" t="s">
        <v>36</v>
      </c>
      <c r="E71" s="272">
        <v>0</v>
      </c>
      <c r="F71" s="273">
        <v>0</v>
      </c>
      <c r="G71" s="274">
        <v>0</v>
      </c>
      <c r="H71" s="274">
        <v>0</v>
      </c>
      <c r="I71" s="274">
        <v>0</v>
      </c>
      <c r="J71" s="274">
        <v>0</v>
      </c>
      <c r="K71" s="274">
        <v>0</v>
      </c>
      <c r="L71" s="274">
        <v>0</v>
      </c>
      <c r="M71" s="274">
        <v>0</v>
      </c>
      <c r="N71" s="274">
        <v>0</v>
      </c>
      <c r="O71" s="274">
        <v>0</v>
      </c>
      <c r="P71" s="274">
        <v>0</v>
      </c>
      <c r="Q71" s="274">
        <v>0</v>
      </c>
      <c r="R71" s="274">
        <v>0</v>
      </c>
      <c r="S71" s="274">
        <v>0</v>
      </c>
      <c r="T71" s="274">
        <v>0</v>
      </c>
      <c r="U71" s="274">
        <v>0</v>
      </c>
      <c r="V71" s="274">
        <v>0</v>
      </c>
      <c r="W71" s="274">
        <v>0</v>
      </c>
      <c r="X71" s="274">
        <v>0</v>
      </c>
      <c r="Y71" s="274">
        <v>0</v>
      </c>
      <c r="Z71" s="274"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5">
        <v>0</v>
      </c>
    </row>
    <row r="72" spans="1:36" ht="30" customHeight="1" thickBot="1">
      <c r="A72" s="264"/>
      <c r="B72" s="264"/>
      <c r="C72" s="264"/>
      <c r="D72" s="276" t="s">
        <v>37</v>
      </c>
      <c r="E72" s="277">
        <f t="shared" ref="E72:AJ72" si="74">SUM(E6,E7,E11,E16,E26)</f>
        <v>40</v>
      </c>
      <c r="F72" s="278">
        <f t="shared" si="74"/>
        <v>21</v>
      </c>
      <c r="G72" s="279">
        <f t="shared" si="74"/>
        <v>17</v>
      </c>
      <c r="H72" s="279">
        <f t="shared" si="74"/>
        <v>23</v>
      </c>
      <c r="I72" s="279">
        <f t="shared" si="74"/>
        <v>24</v>
      </c>
      <c r="J72" s="279">
        <f t="shared" si="74"/>
        <v>25</v>
      </c>
      <c r="K72" s="279">
        <f t="shared" si="74"/>
        <v>30</v>
      </c>
      <c r="L72" s="279">
        <f t="shared" si="74"/>
        <v>27</v>
      </c>
      <c r="M72" s="279">
        <f t="shared" si="74"/>
        <v>27</v>
      </c>
      <c r="N72" s="279">
        <f t="shared" si="74"/>
        <v>30</v>
      </c>
      <c r="O72" s="279">
        <f t="shared" si="74"/>
        <v>24</v>
      </c>
      <c r="P72" s="279">
        <f t="shared" si="74"/>
        <v>18</v>
      </c>
      <c r="Q72" s="279">
        <f t="shared" si="74"/>
        <v>22</v>
      </c>
      <c r="R72" s="279">
        <f t="shared" si="74"/>
        <v>22</v>
      </c>
      <c r="S72" s="279">
        <f t="shared" si="74"/>
        <v>31</v>
      </c>
      <c r="T72" s="279">
        <f t="shared" si="74"/>
        <v>33</v>
      </c>
      <c r="U72" s="279">
        <f t="shared" si="74"/>
        <v>30</v>
      </c>
      <c r="V72" s="279">
        <f t="shared" si="74"/>
        <v>25</v>
      </c>
      <c r="W72" s="279">
        <f t="shared" si="74"/>
        <v>26</v>
      </c>
      <c r="X72" s="279">
        <f t="shared" si="74"/>
        <v>31</v>
      </c>
      <c r="Y72" s="279">
        <f t="shared" si="74"/>
        <v>33</v>
      </c>
      <c r="Z72" s="279">
        <f t="shared" si="74"/>
        <v>30</v>
      </c>
      <c r="AA72" s="279">
        <f t="shared" si="74"/>
        <v>29</v>
      </c>
      <c r="AB72" s="279">
        <f t="shared" si="74"/>
        <v>26</v>
      </c>
      <c r="AC72" s="279">
        <f t="shared" si="74"/>
        <v>24</v>
      </c>
      <c r="AD72" s="279">
        <f t="shared" si="74"/>
        <v>22</v>
      </c>
      <c r="AE72" s="279">
        <f t="shared" si="74"/>
        <v>20</v>
      </c>
      <c r="AF72" s="279">
        <f t="shared" si="74"/>
        <v>23</v>
      </c>
      <c r="AG72" s="279">
        <f t="shared" si="74"/>
        <v>23</v>
      </c>
      <c r="AH72" s="279">
        <f t="shared" si="74"/>
        <v>25</v>
      </c>
      <c r="AI72" s="279">
        <f t="shared" si="74"/>
        <v>27</v>
      </c>
      <c r="AJ72" s="280">
        <f t="shared" si="74"/>
        <v>0</v>
      </c>
    </row>
    <row r="73" spans="1:36" ht="30" customHeight="1" thickBot="1">
      <c r="A73" s="264"/>
      <c r="B73" s="264"/>
      <c r="C73" s="264"/>
      <c r="D73" s="271" t="s">
        <v>38</v>
      </c>
      <c r="E73" s="272">
        <f t="shared" ref="E73:AJ73" si="75">SUM(E8,E12,E15,E17,E20,E27)</f>
        <v>80</v>
      </c>
      <c r="F73" s="281">
        <f t="shared" si="75"/>
        <v>30</v>
      </c>
      <c r="G73" s="282">
        <f t="shared" si="75"/>
        <v>30</v>
      </c>
      <c r="H73" s="282">
        <f t="shared" si="75"/>
        <v>26</v>
      </c>
      <c r="I73" s="282">
        <f t="shared" si="75"/>
        <v>23</v>
      </c>
      <c r="J73" s="282">
        <f t="shared" si="75"/>
        <v>32</v>
      </c>
      <c r="K73" s="282">
        <f t="shared" si="75"/>
        <v>37</v>
      </c>
      <c r="L73" s="282">
        <f t="shared" si="75"/>
        <v>30</v>
      </c>
      <c r="M73" s="282">
        <f t="shared" si="75"/>
        <v>41</v>
      </c>
      <c r="N73" s="282">
        <f t="shared" si="75"/>
        <v>44</v>
      </c>
      <c r="O73" s="282">
        <f t="shared" si="75"/>
        <v>34</v>
      </c>
      <c r="P73" s="282">
        <f t="shared" si="75"/>
        <v>35</v>
      </c>
      <c r="Q73" s="282">
        <f t="shared" si="75"/>
        <v>34</v>
      </c>
      <c r="R73" s="282">
        <f t="shared" si="75"/>
        <v>32</v>
      </c>
      <c r="S73" s="282">
        <f t="shared" si="75"/>
        <v>28</v>
      </c>
      <c r="T73" s="282">
        <f t="shared" si="75"/>
        <v>32</v>
      </c>
      <c r="U73" s="282">
        <f t="shared" si="75"/>
        <v>38</v>
      </c>
      <c r="V73" s="282">
        <f t="shared" si="75"/>
        <v>38</v>
      </c>
      <c r="W73" s="282">
        <f t="shared" si="75"/>
        <v>34</v>
      </c>
      <c r="X73" s="282">
        <f t="shared" si="75"/>
        <v>34</v>
      </c>
      <c r="Y73" s="282">
        <f t="shared" si="75"/>
        <v>49</v>
      </c>
      <c r="Z73" s="282">
        <f t="shared" si="75"/>
        <v>50</v>
      </c>
      <c r="AA73" s="282">
        <f t="shared" si="75"/>
        <v>45</v>
      </c>
      <c r="AB73" s="282">
        <f t="shared" si="75"/>
        <v>40</v>
      </c>
      <c r="AC73" s="282">
        <f t="shared" si="75"/>
        <v>34</v>
      </c>
      <c r="AD73" s="282">
        <f t="shared" si="75"/>
        <v>32</v>
      </c>
      <c r="AE73" s="282">
        <f t="shared" si="75"/>
        <v>34</v>
      </c>
      <c r="AF73" s="282">
        <f t="shared" si="75"/>
        <v>37</v>
      </c>
      <c r="AG73" s="282">
        <f t="shared" si="75"/>
        <v>27</v>
      </c>
      <c r="AH73" s="282">
        <f t="shared" si="75"/>
        <v>21</v>
      </c>
      <c r="AI73" s="282">
        <f t="shared" si="75"/>
        <v>21</v>
      </c>
      <c r="AJ73" s="283">
        <f t="shared" si="75"/>
        <v>0</v>
      </c>
    </row>
    <row r="74" spans="1:36" ht="30" customHeight="1" thickBot="1">
      <c r="A74" s="264"/>
      <c r="B74" s="264"/>
      <c r="C74" s="264"/>
      <c r="D74" s="276" t="s">
        <v>39</v>
      </c>
      <c r="E74" s="277">
        <f t="shared" ref="E74:AJ74" si="76">SUM(E9,E21,E23,E24,E25,E28)</f>
        <v>116</v>
      </c>
      <c r="F74" s="278">
        <f t="shared" si="76"/>
        <v>80</v>
      </c>
      <c r="G74" s="279">
        <f t="shared" si="76"/>
        <v>47</v>
      </c>
      <c r="H74" s="279">
        <f t="shared" si="76"/>
        <v>60</v>
      </c>
      <c r="I74" s="279">
        <f t="shared" si="76"/>
        <v>62</v>
      </c>
      <c r="J74" s="279">
        <f t="shared" si="76"/>
        <v>64</v>
      </c>
      <c r="K74" s="279">
        <f t="shared" si="76"/>
        <v>88</v>
      </c>
      <c r="L74" s="279">
        <f t="shared" si="76"/>
        <v>74</v>
      </c>
      <c r="M74" s="279">
        <f t="shared" si="76"/>
        <v>77</v>
      </c>
      <c r="N74" s="279">
        <f t="shared" si="76"/>
        <v>80</v>
      </c>
      <c r="O74" s="279">
        <f t="shared" si="76"/>
        <v>67</v>
      </c>
      <c r="P74" s="279">
        <f t="shared" si="76"/>
        <v>57</v>
      </c>
      <c r="Q74" s="279">
        <f t="shared" si="76"/>
        <v>61</v>
      </c>
      <c r="R74" s="279">
        <f t="shared" si="76"/>
        <v>66</v>
      </c>
      <c r="S74" s="279">
        <f t="shared" si="76"/>
        <v>72</v>
      </c>
      <c r="T74" s="279">
        <f t="shared" si="76"/>
        <v>82</v>
      </c>
      <c r="U74" s="279">
        <f t="shared" si="76"/>
        <v>81</v>
      </c>
      <c r="V74" s="279">
        <f t="shared" si="76"/>
        <v>83</v>
      </c>
      <c r="W74" s="279">
        <f t="shared" si="76"/>
        <v>72</v>
      </c>
      <c r="X74" s="279">
        <f t="shared" si="76"/>
        <v>70</v>
      </c>
      <c r="Y74" s="279">
        <f t="shared" si="76"/>
        <v>76</v>
      </c>
      <c r="Z74" s="279">
        <f t="shared" si="76"/>
        <v>82</v>
      </c>
      <c r="AA74" s="279">
        <f t="shared" si="76"/>
        <v>84</v>
      </c>
      <c r="AB74" s="279">
        <f t="shared" si="76"/>
        <v>80</v>
      </c>
      <c r="AC74" s="279">
        <f t="shared" si="76"/>
        <v>72</v>
      </c>
      <c r="AD74" s="279">
        <f t="shared" si="76"/>
        <v>79</v>
      </c>
      <c r="AE74" s="279">
        <f t="shared" si="76"/>
        <v>78</v>
      </c>
      <c r="AF74" s="279">
        <f t="shared" si="76"/>
        <v>73</v>
      </c>
      <c r="AG74" s="279">
        <f t="shared" si="76"/>
        <v>74</v>
      </c>
      <c r="AH74" s="279">
        <f t="shared" si="76"/>
        <v>67</v>
      </c>
      <c r="AI74" s="279">
        <f t="shared" si="76"/>
        <v>81</v>
      </c>
      <c r="AJ74" s="280">
        <f t="shared" si="76"/>
        <v>0</v>
      </c>
    </row>
    <row r="75" spans="1:36" ht="30" customHeight="1" thickBot="1">
      <c r="A75" s="264"/>
      <c r="B75" s="264"/>
      <c r="C75" s="264"/>
      <c r="D75" s="284" t="s">
        <v>15</v>
      </c>
      <c r="E75" s="272">
        <f t="shared" ref="E75:AJ75" si="77">SUM(E10,E22,E29)</f>
        <v>11</v>
      </c>
      <c r="F75" s="281">
        <f t="shared" si="77"/>
        <v>3</v>
      </c>
      <c r="G75" s="282">
        <f t="shared" si="77"/>
        <v>2</v>
      </c>
      <c r="H75" s="282">
        <f t="shared" si="77"/>
        <v>1</v>
      </c>
      <c r="I75" s="282">
        <f t="shared" si="77"/>
        <v>1</v>
      </c>
      <c r="J75" s="282">
        <f t="shared" si="77"/>
        <v>3</v>
      </c>
      <c r="K75" s="282">
        <f t="shared" si="77"/>
        <v>6</v>
      </c>
      <c r="L75" s="282">
        <f t="shared" si="77"/>
        <v>6</v>
      </c>
      <c r="M75" s="282">
        <f t="shared" si="77"/>
        <v>5</v>
      </c>
      <c r="N75" s="282">
        <f t="shared" si="77"/>
        <v>3</v>
      </c>
      <c r="O75" s="282">
        <f t="shared" si="77"/>
        <v>3</v>
      </c>
      <c r="P75" s="282">
        <f t="shared" si="77"/>
        <v>4</v>
      </c>
      <c r="Q75" s="282">
        <f t="shared" si="77"/>
        <v>5</v>
      </c>
      <c r="R75" s="282">
        <f t="shared" si="77"/>
        <v>7</v>
      </c>
      <c r="S75" s="282">
        <f t="shared" si="77"/>
        <v>6</v>
      </c>
      <c r="T75" s="282">
        <f t="shared" si="77"/>
        <v>6</v>
      </c>
      <c r="U75" s="282">
        <f t="shared" si="77"/>
        <v>5</v>
      </c>
      <c r="V75" s="282">
        <f t="shared" si="77"/>
        <v>2</v>
      </c>
      <c r="W75" s="282">
        <f t="shared" si="77"/>
        <v>2</v>
      </c>
      <c r="X75" s="282">
        <f t="shared" si="77"/>
        <v>2</v>
      </c>
      <c r="Y75" s="282">
        <f t="shared" si="77"/>
        <v>3</v>
      </c>
      <c r="Z75" s="282">
        <f t="shared" si="77"/>
        <v>5</v>
      </c>
      <c r="AA75" s="282">
        <f t="shared" si="77"/>
        <v>4</v>
      </c>
      <c r="AB75" s="282">
        <f t="shared" si="77"/>
        <v>4</v>
      </c>
      <c r="AC75" s="282">
        <f t="shared" si="77"/>
        <v>4</v>
      </c>
      <c r="AD75" s="282">
        <f t="shared" si="77"/>
        <v>3</v>
      </c>
      <c r="AE75" s="282">
        <f t="shared" si="77"/>
        <v>3</v>
      </c>
      <c r="AF75" s="282">
        <f t="shared" si="77"/>
        <v>1</v>
      </c>
      <c r="AG75" s="282">
        <f t="shared" si="77"/>
        <v>3</v>
      </c>
      <c r="AH75" s="282">
        <f t="shared" si="77"/>
        <v>2</v>
      </c>
      <c r="AI75" s="282">
        <f t="shared" si="77"/>
        <v>2</v>
      </c>
      <c r="AJ75" s="283">
        <f t="shared" si="77"/>
        <v>0</v>
      </c>
    </row>
    <row r="76" spans="1:36" ht="30" customHeight="1" thickBot="1">
      <c r="A76" s="264"/>
      <c r="B76" s="264"/>
      <c r="C76" s="264"/>
      <c r="D76" s="276" t="s">
        <v>28</v>
      </c>
      <c r="E76" s="277">
        <v>36</v>
      </c>
      <c r="F76" s="285">
        <f t="shared" ref="F76:AJ76" si="78">SUM(F30,F31,F32,F33)</f>
        <v>15</v>
      </c>
      <c r="G76" s="286">
        <f t="shared" si="78"/>
        <v>15</v>
      </c>
      <c r="H76" s="286">
        <f t="shared" si="78"/>
        <v>14</v>
      </c>
      <c r="I76" s="286">
        <f t="shared" si="78"/>
        <v>18</v>
      </c>
      <c r="J76" s="286">
        <f t="shared" si="78"/>
        <v>21</v>
      </c>
      <c r="K76" s="286">
        <f t="shared" si="78"/>
        <v>22</v>
      </c>
      <c r="L76" s="286">
        <f t="shared" si="78"/>
        <v>17</v>
      </c>
      <c r="M76" s="286">
        <f t="shared" si="78"/>
        <v>20</v>
      </c>
      <c r="N76" s="286">
        <f t="shared" si="78"/>
        <v>15</v>
      </c>
      <c r="O76" s="286">
        <f t="shared" si="78"/>
        <v>19</v>
      </c>
      <c r="P76" s="286">
        <f t="shared" si="78"/>
        <v>15</v>
      </c>
      <c r="Q76" s="286">
        <f t="shared" si="78"/>
        <v>16</v>
      </c>
      <c r="R76" s="286">
        <f t="shared" si="78"/>
        <v>15</v>
      </c>
      <c r="S76" s="286">
        <f t="shared" si="78"/>
        <v>16</v>
      </c>
      <c r="T76" s="286">
        <f t="shared" si="78"/>
        <v>16</v>
      </c>
      <c r="U76" s="286">
        <f t="shared" si="78"/>
        <v>21</v>
      </c>
      <c r="V76" s="286">
        <f t="shared" si="78"/>
        <v>20</v>
      </c>
      <c r="W76" s="286">
        <f t="shared" si="78"/>
        <v>20</v>
      </c>
      <c r="X76" s="286">
        <f t="shared" si="78"/>
        <v>21</v>
      </c>
      <c r="Y76" s="286">
        <f t="shared" si="78"/>
        <v>18</v>
      </c>
      <c r="Z76" s="286">
        <f t="shared" si="78"/>
        <v>14</v>
      </c>
      <c r="AA76" s="286">
        <f t="shared" si="78"/>
        <v>17</v>
      </c>
      <c r="AB76" s="286">
        <f t="shared" si="78"/>
        <v>20</v>
      </c>
      <c r="AC76" s="286">
        <f t="shared" si="78"/>
        <v>16</v>
      </c>
      <c r="AD76" s="286">
        <f t="shared" si="78"/>
        <v>14</v>
      </c>
      <c r="AE76" s="286">
        <f t="shared" si="78"/>
        <v>18</v>
      </c>
      <c r="AF76" s="286">
        <f t="shared" si="78"/>
        <v>18</v>
      </c>
      <c r="AG76" s="286">
        <f t="shared" si="78"/>
        <v>14</v>
      </c>
      <c r="AH76" s="286">
        <f t="shared" si="78"/>
        <v>10</v>
      </c>
      <c r="AI76" s="286">
        <f t="shared" si="78"/>
        <v>12</v>
      </c>
      <c r="AJ76" s="287">
        <f t="shared" si="78"/>
        <v>0</v>
      </c>
    </row>
    <row r="77" spans="1:36" ht="30" customHeight="1" thickBot="1">
      <c r="A77" s="264"/>
      <c r="B77" s="264"/>
      <c r="C77" s="264"/>
      <c r="D77" s="288" t="s">
        <v>32</v>
      </c>
      <c r="E77" s="289">
        <f t="shared" ref="E77:AJ77" si="79">SUM(E71:E76)</f>
        <v>283</v>
      </c>
      <c r="F77" s="290">
        <f t="shared" si="79"/>
        <v>149</v>
      </c>
      <c r="G77" s="291">
        <f t="shared" si="79"/>
        <v>111</v>
      </c>
      <c r="H77" s="291">
        <f t="shared" si="79"/>
        <v>124</v>
      </c>
      <c r="I77" s="291">
        <f t="shared" si="79"/>
        <v>128</v>
      </c>
      <c r="J77" s="291">
        <f t="shared" si="79"/>
        <v>145</v>
      </c>
      <c r="K77" s="291">
        <f t="shared" si="79"/>
        <v>183</v>
      </c>
      <c r="L77" s="291">
        <f t="shared" si="79"/>
        <v>154</v>
      </c>
      <c r="M77" s="291">
        <f t="shared" si="79"/>
        <v>170</v>
      </c>
      <c r="N77" s="291">
        <f t="shared" si="79"/>
        <v>172</v>
      </c>
      <c r="O77" s="291">
        <f t="shared" si="79"/>
        <v>147</v>
      </c>
      <c r="P77" s="291">
        <f t="shared" si="79"/>
        <v>129</v>
      </c>
      <c r="Q77" s="291">
        <f t="shared" si="79"/>
        <v>138</v>
      </c>
      <c r="R77" s="291">
        <f t="shared" si="79"/>
        <v>142</v>
      </c>
      <c r="S77" s="291">
        <f t="shared" si="79"/>
        <v>153</v>
      </c>
      <c r="T77" s="291">
        <f t="shared" si="79"/>
        <v>169</v>
      </c>
      <c r="U77" s="291">
        <f t="shared" si="79"/>
        <v>175</v>
      </c>
      <c r="V77" s="291">
        <f t="shared" si="79"/>
        <v>168</v>
      </c>
      <c r="W77" s="291">
        <f t="shared" si="79"/>
        <v>154</v>
      </c>
      <c r="X77" s="291">
        <f t="shared" si="79"/>
        <v>158</v>
      </c>
      <c r="Y77" s="291">
        <f t="shared" si="79"/>
        <v>179</v>
      </c>
      <c r="Z77" s="291">
        <f t="shared" si="79"/>
        <v>181</v>
      </c>
      <c r="AA77" s="291">
        <f t="shared" si="79"/>
        <v>179</v>
      </c>
      <c r="AB77" s="291">
        <f t="shared" si="79"/>
        <v>170</v>
      </c>
      <c r="AC77" s="291">
        <f t="shared" si="79"/>
        <v>150</v>
      </c>
      <c r="AD77" s="291">
        <f t="shared" si="79"/>
        <v>150</v>
      </c>
      <c r="AE77" s="291">
        <f t="shared" si="79"/>
        <v>153</v>
      </c>
      <c r="AF77" s="291">
        <f t="shared" si="79"/>
        <v>152</v>
      </c>
      <c r="AG77" s="291">
        <f t="shared" si="79"/>
        <v>141</v>
      </c>
      <c r="AH77" s="291">
        <f t="shared" si="79"/>
        <v>125</v>
      </c>
      <c r="AI77" s="291">
        <f t="shared" si="79"/>
        <v>143</v>
      </c>
      <c r="AJ77" s="263">
        <f t="shared" si="79"/>
        <v>0</v>
      </c>
    </row>
    <row r="78" spans="1:36" thickBot="1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5"/>
    </row>
    <row r="79" spans="1:36" thickBot="1">
      <c r="A79" s="264"/>
      <c r="B79" s="264"/>
      <c r="C79" s="264"/>
      <c r="D79" s="157" t="s">
        <v>40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9"/>
    </row>
    <row r="80" spans="1:36" thickBot="1">
      <c r="A80" s="264"/>
      <c r="B80" s="264"/>
      <c r="C80" s="264"/>
      <c r="D80" s="266" t="s">
        <v>6</v>
      </c>
      <c r="E80" s="156" t="s">
        <v>7</v>
      </c>
      <c r="F80" s="267" t="s">
        <v>8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9"/>
    </row>
    <row r="81" spans="1:36" thickBot="1">
      <c r="A81" s="264"/>
      <c r="B81" s="264"/>
      <c r="C81" s="264"/>
      <c r="D81" s="51"/>
      <c r="E81" s="160"/>
      <c r="F81" s="268">
        <v>1</v>
      </c>
      <c r="G81" s="164">
        <v>2</v>
      </c>
      <c r="H81" s="164">
        <v>3</v>
      </c>
      <c r="I81" s="164">
        <v>4</v>
      </c>
      <c r="J81" s="164">
        <v>5</v>
      </c>
      <c r="K81" s="164">
        <v>6</v>
      </c>
      <c r="L81" s="164">
        <v>7</v>
      </c>
      <c r="M81" s="164">
        <v>8</v>
      </c>
      <c r="N81" s="164">
        <v>9</v>
      </c>
      <c r="O81" s="164">
        <v>10</v>
      </c>
      <c r="P81" s="164">
        <v>11</v>
      </c>
      <c r="Q81" s="164">
        <v>12</v>
      </c>
      <c r="R81" s="164">
        <v>13</v>
      </c>
      <c r="S81" s="164">
        <v>14</v>
      </c>
      <c r="T81" s="164">
        <v>15</v>
      </c>
      <c r="U81" s="164">
        <v>16</v>
      </c>
      <c r="V81" s="164">
        <v>17</v>
      </c>
      <c r="W81" s="164">
        <v>18</v>
      </c>
      <c r="X81" s="164">
        <v>19</v>
      </c>
      <c r="Y81" s="164">
        <v>20</v>
      </c>
      <c r="Z81" s="164">
        <v>21</v>
      </c>
      <c r="AA81" s="164">
        <v>22</v>
      </c>
      <c r="AB81" s="164">
        <v>23</v>
      </c>
      <c r="AC81" s="164">
        <v>24</v>
      </c>
      <c r="AD81" s="164">
        <v>25</v>
      </c>
      <c r="AE81" s="164">
        <v>26</v>
      </c>
      <c r="AF81" s="164">
        <v>27</v>
      </c>
      <c r="AG81" s="164">
        <v>28</v>
      </c>
      <c r="AH81" s="164">
        <v>29</v>
      </c>
      <c r="AI81" s="269">
        <v>30</v>
      </c>
      <c r="AJ81" s="270">
        <v>31</v>
      </c>
    </row>
    <row r="82" spans="1:36" ht="30" customHeight="1" thickBot="1">
      <c r="A82" s="264"/>
      <c r="B82" s="264"/>
      <c r="C82" s="264"/>
      <c r="D82" s="271" t="s">
        <v>36</v>
      </c>
      <c r="E82" s="272">
        <v>0</v>
      </c>
      <c r="F82" s="273">
        <v>0</v>
      </c>
      <c r="G82" s="274">
        <v>0</v>
      </c>
      <c r="H82" s="274">
        <v>0</v>
      </c>
      <c r="I82" s="274">
        <v>0</v>
      </c>
      <c r="J82" s="274">
        <v>0</v>
      </c>
      <c r="K82" s="274">
        <v>0</v>
      </c>
      <c r="L82" s="274">
        <v>0</v>
      </c>
      <c r="M82" s="274">
        <v>0</v>
      </c>
      <c r="N82" s="274">
        <v>0</v>
      </c>
      <c r="O82" s="274">
        <v>0</v>
      </c>
      <c r="P82" s="274">
        <v>0</v>
      </c>
      <c r="Q82" s="274">
        <v>0</v>
      </c>
      <c r="R82" s="274">
        <v>0</v>
      </c>
      <c r="S82" s="274">
        <v>0</v>
      </c>
      <c r="T82" s="274">
        <v>0</v>
      </c>
      <c r="U82" s="274">
        <v>0</v>
      </c>
      <c r="V82" s="274">
        <v>0</v>
      </c>
      <c r="W82" s="274">
        <v>0</v>
      </c>
      <c r="X82" s="274">
        <v>0</v>
      </c>
      <c r="Y82" s="274">
        <v>0</v>
      </c>
      <c r="Z82" s="274">
        <v>0</v>
      </c>
      <c r="AA82" s="274">
        <v>0</v>
      </c>
      <c r="AB82" s="274">
        <v>0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5">
        <v>0</v>
      </c>
    </row>
    <row r="83" spans="1:36" ht="30" customHeight="1" thickBot="1">
      <c r="A83" s="264"/>
      <c r="B83" s="264"/>
      <c r="C83" s="264"/>
      <c r="D83" s="276" t="s">
        <v>37</v>
      </c>
      <c r="E83" s="277">
        <f t="shared" ref="E83:AJ83" si="80">SUM(E39,E40,E44,E49,E58)</f>
        <v>40</v>
      </c>
      <c r="F83" s="278">
        <f t="shared" si="80"/>
        <v>16</v>
      </c>
      <c r="G83" s="279">
        <f t="shared" si="80"/>
        <v>23</v>
      </c>
      <c r="H83" s="279">
        <f t="shared" si="80"/>
        <v>17</v>
      </c>
      <c r="I83" s="279" t="e">
        <f t="shared" si="80"/>
        <v>#VALUE!</v>
      </c>
      <c r="J83" s="279">
        <f t="shared" si="80"/>
        <v>15</v>
      </c>
      <c r="K83" s="279">
        <f t="shared" si="80"/>
        <v>10</v>
      </c>
      <c r="L83" s="279">
        <f t="shared" si="80"/>
        <v>13</v>
      </c>
      <c r="M83" s="279">
        <f t="shared" si="80"/>
        <v>13</v>
      </c>
      <c r="N83" s="279">
        <f t="shared" si="80"/>
        <v>10</v>
      </c>
      <c r="O83" s="279">
        <f t="shared" si="80"/>
        <v>16</v>
      </c>
      <c r="P83" s="279">
        <f t="shared" si="80"/>
        <v>22</v>
      </c>
      <c r="Q83" s="279">
        <f t="shared" si="80"/>
        <v>18</v>
      </c>
      <c r="R83" s="279">
        <f t="shared" si="80"/>
        <v>18</v>
      </c>
      <c r="S83" s="279">
        <f t="shared" si="80"/>
        <v>9</v>
      </c>
      <c r="T83" s="279">
        <f t="shared" si="80"/>
        <v>7</v>
      </c>
      <c r="U83" s="279">
        <f t="shared" si="80"/>
        <v>10</v>
      </c>
      <c r="V83" s="279">
        <f t="shared" si="80"/>
        <v>15</v>
      </c>
      <c r="W83" s="279">
        <f t="shared" si="80"/>
        <v>14</v>
      </c>
      <c r="X83" s="279">
        <f t="shared" si="80"/>
        <v>9</v>
      </c>
      <c r="Y83" s="279">
        <f t="shared" si="80"/>
        <v>7</v>
      </c>
      <c r="Z83" s="279">
        <f t="shared" si="80"/>
        <v>10</v>
      </c>
      <c r="AA83" s="279">
        <f t="shared" si="80"/>
        <v>11</v>
      </c>
      <c r="AB83" s="279">
        <f t="shared" si="80"/>
        <v>14</v>
      </c>
      <c r="AC83" s="279">
        <f t="shared" si="80"/>
        <v>16</v>
      </c>
      <c r="AD83" s="279">
        <f t="shared" si="80"/>
        <v>18</v>
      </c>
      <c r="AE83" s="279">
        <f t="shared" si="80"/>
        <v>20</v>
      </c>
      <c r="AF83" s="279">
        <f t="shared" si="80"/>
        <v>17</v>
      </c>
      <c r="AG83" s="279">
        <f t="shared" si="80"/>
        <v>17</v>
      </c>
      <c r="AH83" s="279">
        <f t="shared" si="80"/>
        <v>15</v>
      </c>
      <c r="AI83" s="279">
        <f t="shared" si="80"/>
        <v>13</v>
      </c>
      <c r="AJ83" s="280">
        <f t="shared" si="80"/>
        <v>40</v>
      </c>
    </row>
    <row r="84" spans="1:36" ht="30" customHeight="1" thickBot="1">
      <c r="A84" s="264"/>
      <c r="B84" s="264"/>
      <c r="C84" s="264"/>
      <c r="D84" s="271" t="s">
        <v>38</v>
      </c>
      <c r="E84" s="272">
        <f t="shared" ref="E84:AJ84" si="81">SUM(E41,E45,E48,E50,E52,E59)</f>
        <v>80</v>
      </c>
      <c r="F84" s="281">
        <f t="shared" si="81"/>
        <v>67</v>
      </c>
      <c r="G84" s="282">
        <f t="shared" si="81"/>
        <v>71</v>
      </c>
      <c r="H84" s="282">
        <f t="shared" si="81"/>
        <v>75</v>
      </c>
      <c r="I84" s="282">
        <f t="shared" si="81"/>
        <v>78</v>
      </c>
      <c r="J84" s="282">
        <f t="shared" si="81"/>
        <v>70</v>
      </c>
      <c r="K84" s="282">
        <f t="shared" si="81"/>
        <v>64</v>
      </c>
      <c r="L84" s="282">
        <f t="shared" si="81"/>
        <v>71</v>
      </c>
      <c r="M84" s="282">
        <f t="shared" si="81"/>
        <v>60</v>
      </c>
      <c r="N84" s="282">
        <f t="shared" si="81"/>
        <v>36</v>
      </c>
      <c r="O84" s="282">
        <f t="shared" si="81"/>
        <v>46</v>
      </c>
      <c r="P84" s="282">
        <f t="shared" si="81"/>
        <v>45</v>
      </c>
      <c r="Q84" s="282">
        <f t="shared" si="81"/>
        <v>46</v>
      </c>
      <c r="R84" s="282">
        <f t="shared" si="81"/>
        <v>48</v>
      </c>
      <c r="S84" s="282">
        <f t="shared" si="81"/>
        <v>52</v>
      </c>
      <c r="T84" s="282">
        <f t="shared" si="81"/>
        <v>48</v>
      </c>
      <c r="U84" s="282">
        <f t="shared" si="81"/>
        <v>42</v>
      </c>
      <c r="V84" s="282">
        <f t="shared" si="81"/>
        <v>42</v>
      </c>
      <c r="W84" s="282">
        <f t="shared" si="81"/>
        <v>46</v>
      </c>
      <c r="X84" s="282">
        <f t="shared" si="81"/>
        <v>46</v>
      </c>
      <c r="Y84" s="282">
        <f t="shared" si="81"/>
        <v>31</v>
      </c>
      <c r="Z84" s="282">
        <f t="shared" si="81"/>
        <v>30</v>
      </c>
      <c r="AA84" s="282">
        <f t="shared" si="81"/>
        <v>35</v>
      </c>
      <c r="AB84" s="282">
        <f t="shared" si="81"/>
        <v>40</v>
      </c>
      <c r="AC84" s="282">
        <f t="shared" si="81"/>
        <v>46</v>
      </c>
      <c r="AD84" s="282">
        <f t="shared" si="81"/>
        <v>48</v>
      </c>
      <c r="AE84" s="282">
        <f t="shared" si="81"/>
        <v>46</v>
      </c>
      <c r="AF84" s="282">
        <f t="shared" si="81"/>
        <v>43</v>
      </c>
      <c r="AG84" s="282">
        <f t="shared" si="81"/>
        <v>53</v>
      </c>
      <c r="AH84" s="282">
        <f t="shared" si="81"/>
        <v>59</v>
      </c>
      <c r="AI84" s="282">
        <f t="shared" si="81"/>
        <v>59</v>
      </c>
      <c r="AJ84" s="283">
        <f t="shared" si="81"/>
        <v>80</v>
      </c>
    </row>
    <row r="85" spans="1:36" ht="30" customHeight="1" thickBot="1">
      <c r="A85" s="264"/>
      <c r="B85" s="264"/>
      <c r="C85" s="264"/>
      <c r="D85" s="276" t="s">
        <v>39</v>
      </c>
      <c r="E85" s="277">
        <f t="shared" ref="E85:AJ85" si="82">SUM(E42,E53,E55,E56,E57,E60)</f>
        <v>116</v>
      </c>
      <c r="F85" s="278">
        <f t="shared" si="82"/>
        <v>50</v>
      </c>
      <c r="G85" s="279">
        <f t="shared" si="82"/>
        <v>69</v>
      </c>
      <c r="H85" s="279">
        <f t="shared" si="82"/>
        <v>56</v>
      </c>
      <c r="I85" s="279">
        <f t="shared" si="82"/>
        <v>54</v>
      </c>
      <c r="J85" s="279">
        <f t="shared" si="82"/>
        <v>52</v>
      </c>
      <c r="K85" s="279">
        <f t="shared" si="82"/>
        <v>28</v>
      </c>
      <c r="L85" s="279">
        <f t="shared" si="82"/>
        <v>42</v>
      </c>
      <c r="M85" s="279">
        <f t="shared" si="82"/>
        <v>39</v>
      </c>
      <c r="N85" s="279">
        <f t="shared" si="82"/>
        <v>36</v>
      </c>
      <c r="O85" s="279">
        <f t="shared" si="82"/>
        <v>49</v>
      </c>
      <c r="P85" s="279">
        <f t="shared" si="82"/>
        <v>59</v>
      </c>
      <c r="Q85" s="279">
        <f t="shared" si="82"/>
        <v>55</v>
      </c>
      <c r="R85" s="279">
        <f t="shared" si="82"/>
        <v>50</v>
      </c>
      <c r="S85" s="279">
        <f t="shared" si="82"/>
        <v>44</v>
      </c>
      <c r="T85" s="279">
        <f t="shared" si="82"/>
        <v>34</v>
      </c>
      <c r="U85" s="279">
        <f t="shared" si="82"/>
        <v>35</v>
      </c>
      <c r="V85" s="279">
        <f t="shared" si="82"/>
        <v>33</v>
      </c>
      <c r="W85" s="279">
        <f t="shared" si="82"/>
        <v>44</v>
      </c>
      <c r="X85" s="279">
        <f t="shared" si="82"/>
        <v>46</v>
      </c>
      <c r="Y85" s="279">
        <f t="shared" si="82"/>
        <v>40</v>
      </c>
      <c r="Z85" s="279">
        <f t="shared" si="82"/>
        <v>34</v>
      </c>
      <c r="AA85" s="279">
        <f t="shared" si="82"/>
        <v>32</v>
      </c>
      <c r="AB85" s="279">
        <f t="shared" si="82"/>
        <v>36</v>
      </c>
      <c r="AC85" s="279">
        <f t="shared" si="82"/>
        <v>44</v>
      </c>
      <c r="AD85" s="279">
        <f t="shared" si="82"/>
        <v>37</v>
      </c>
      <c r="AE85" s="279">
        <f t="shared" si="82"/>
        <v>38</v>
      </c>
      <c r="AF85" s="279">
        <f t="shared" si="82"/>
        <v>43</v>
      </c>
      <c r="AG85" s="279">
        <f t="shared" si="82"/>
        <v>42</v>
      </c>
      <c r="AH85" s="279">
        <f t="shared" si="82"/>
        <v>49</v>
      </c>
      <c r="AI85" s="279">
        <f t="shared" si="82"/>
        <v>35</v>
      </c>
      <c r="AJ85" s="280">
        <f t="shared" si="82"/>
        <v>116</v>
      </c>
    </row>
    <row r="86" spans="1:36" ht="30" customHeight="1" thickBot="1">
      <c r="A86" s="264"/>
      <c r="B86" s="264"/>
      <c r="C86" s="264"/>
      <c r="D86" s="284" t="s">
        <v>15</v>
      </c>
      <c r="E86" s="272">
        <f t="shared" ref="E86:AJ86" si="83">SUM(E43,E54,E61)</f>
        <v>11</v>
      </c>
      <c r="F86" s="281">
        <f t="shared" si="83"/>
        <v>6</v>
      </c>
      <c r="G86" s="282">
        <f t="shared" si="83"/>
        <v>9</v>
      </c>
      <c r="H86" s="282">
        <f t="shared" si="83"/>
        <v>10</v>
      </c>
      <c r="I86" s="282">
        <f t="shared" si="83"/>
        <v>10</v>
      </c>
      <c r="J86" s="282">
        <f t="shared" si="83"/>
        <v>8</v>
      </c>
      <c r="K86" s="282">
        <f t="shared" si="83"/>
        <v>5</v>
      </c>
      <c r="L86" s="282">
        <f t="shared" si="83"/>
        <v>5</v>
      </c>
      <c r="M86" s="282">
        <f t="shared" si="83"/>
        <v>6</v>
      </c>
      <c r="N86" s="282">
        <f t="shared" si="83"/>
        <v>8</v>
      </c>
      <c r="O86" s="282">
        <f t="shared" si="83"/>
        <v>8</v>
      </c>
      <c r="P86" s="282">
        <f t="shared" si="83"/>
        <v>7</v>
      </c>
      <c r="Q86" s="282">
        <f t="shared" si="83"/>
        <v>6</v>
      </c>
      <c r="R86" s="282">
        <f t="shared" si="83"/>
        <v>4</v>
      </c>
      <c r="S86" s="282">
        <f t="shared" si="83"/>
        <v>5</v>
      </c>
      <c r="T86" s="282">
        <f t="shared" si="83"/>
        <v>5</v>
      </c>
      <c r="U86" s="282">
        <f t="shared" si="83"/>
        <v>6</v>
      </c>
      <c r="V86" s="282">
        <f t="shared" si="83"/>
        <v>9</v>
      </c>
      <c r="W86" s="282">
        <f t="shared" si="83"/>
        <v>9</v>
      </c>
      <c r="X86" s="282">
        <f t="shared" si="83"/>
        <v>9</v>
      </c>
      <c r="Y86" s="282">
        <f t="shared" si="83"/>
        <v>8</v>
      </c>
      <c r="Z86" s="282">
        <f t="shared" si="83"/>
        <v>6</v>
      </c>
      <c r="AA86" s="282">
        <f t="shared" si="83"/>
        <v>7</v>
      </c>
      <c r="AB86" s="282">
        <f t="shared" si="83"/>
        <v>7</v>
      </c>
      <c r="AC86" s="282">
        <f t="shared" si="83"/>
        <v>7</v>
      </c>
      <c r="AD86" s="282">
        <f t="shared" si="83"/>
        <v>8</v>
      </c>
      <c r="AE86" s="282">
        <f t="shared" si="83"/>
        <v>8</v>
      </c>
      <c r="AF86" s="282">
        <f t="shared" si="83"/>
        <v>10</v>
      </c>
      <c r="AG86" s="282">
        <f t="shared" si="83"/>
        <v>8</v>
      </c>
      <c r="AH86" s="282">
        <f t="shared" si="83"/>
        <v>9</v>
      </c>
      <c r="AI86" s="282">
        <f t="shared" si="83"/>
        <v>9</v>
      </c>
      <c r="AJ86" s="283">
        <f t="shared" si="83"/>
        <v>11</v>
      </c>
    </row>
    <row r="87" spans="1:36" ht="30" customHeight="1" thickBot="1">
      <c r="A87" s="264"/>
      <c r="B87" s="264"/>
      <c r="C87" s="264"/>
      <c r="D87" s="276" t="s">
        <v>28</v>
      </c>
      <c r="E87" s="277">
        <f t="shared" ref="E87:AJ87" si="84">SUM(E62,E63,E64,E65)</f>
        <v>36</v>
      </c>
      <c r="F87" s="292">
        <f t="shared" si="84"/>
        <v>19</v>
      </c>
      <c r="G87" s="293">
        <f t="shared" si="84"/>
        <v>21</v>
      </c>
      <c r="H87" s="293">
        <f t="shared" si="84"/>
        <v>22</v>
      </c>
      <c r="I87" s="293">
        <f t="shared" si="84"/>
        <v>18</v>
      </c>
      <c r="J87" s="293">
        <f t="shared" si="84"/>
        <v>15</v>
      </c>
      <c r="K87" s="293">
        <f t="shared" si="84"/>
        <v>14</v>
      </c>
      <c r="L87" s="293">
        <f t="shared" si="84"/>
        <v>19</v>
      </c>
      <c r="M87" s="293">
        <f t="shared" si="84"/>
        <v>16</v>
      </c>
      <c r="N87" s="293">
        <f t="shared" si="84"/>
        <v>21</v>
      </c>
      <c r="O87" s="293">
        <f t="shared" si="84"/>
        <v>17</v>
      </c>
      <c r="P87" s="293">
        <f t="shared" si="84"/>
        <v>21</v>
      </c>
      <c r="Q87" s="293">
        <f t="shared" si="84"/>
        <v>20</v>
      </c>
      <c r="R87" s="293">
        <f t="shared" si="84"/>
        <v>21</v>
      </c>
      <c r="S87" s="293">
        <f t="shared" si="84"/>
        <v>20</v>
      </c>
      <c r="T87" s="293">
        <f t="shared" si="84"/>
        <v>20</v>
      </c>
      <c r="U87" s="293">
        <f t="shared" si="84"/>
        <v>15</v>
      </c>
      <c r="V87" s="293">
        <f t="shared" si="84"/>
        <v>16</v>
      </c>
      <c r="W87" s="293">
        <f t="shared" si="84"/>
        <v>16</v>
      </c>
      <c r="X87" s="293">
        <f t="shared" si="84"/>
        <v>15</v>
      </c>
      <c r="Y87" s="293">
        <f t="shared" si="84"/>
        <v>18</v>
      </c>
      <c r="Z87" s="293">
        <f t="shared" si="84"/>
        <v>22</v>
      </c>
      <c r="AA87" s="293">
        <f t="shared" si="84"/>
        <v>19</v>
      </c>
      <c r="AB87" s="293">
        <f t="shared" si="84"/>
        <v>16</v>
      </c>
      <c r="AC87" s="293">
        <f t="shared" si="84"/>
        <v>20</v>
      </c>
      <c r="AD87" s="293">
        <f t="shared" si="84"/>
        <v>22</v>
      </c>
      <c r="AE87" s="293">
        <f t="shared" si="84"/>
        <v>18</v>
      </c>
      <c r="AF87" s="293">
        <f t="shared" si="84"/>
        <v>18</v>
      </c>
      <c r="AG87" s="293">
        <f t="shared" si="84"/>
        <v>22</v>
      </c>
      <c r="AH87" s="293">
        <f t="shared" si="84"/>
        <v>26</v>
      </c>
      <c r="AI87" s="293">
        <f t="shared" si="84"/>
        <v>24</v>
      </c>
      <c r="AJ87" s="294">
        <f t="shared" si="84"/>
        <v>36</v>
      </c>
    </row>
    <row r="88" spans="1:36" ht="30" customHeight="1" thickBot="1">
      <c r="A88" s="264"/>
      <c r="B88" s="264"/>
      <c r="C88" s="264"/>
      <c r="D88" s="288" t="s">
        <v>32</v>
      </c>
      <c r="E88" s="295">
        <f t="shared" ref="E88:AJ88" si="85">SUM(E82:E87)</f>
        <v>283</v>
      </c>
      <c r="F88" s="296">
        <f t="shared" si="85"/>
        <v>158</v>
      </c>
      <c r="G88" s="297">
        <f t="shared" si="85"/>
        <v>193</v>
      </c>
      <c r="H88" s="297">
        <f t="shared" si="85"/>
        <v>180</v>
      </c>
      <c r="I88" s="297" t="e">
        <f t="shared" si="85"/>
        <v>#VALUE!</v>
      </c>
      <c r="J88" s="297">
        <f t="shared" si="85"/>
        <v>160</v>
      </c>
      <c r="K88" s="297">
        <f t="shared" si="85"/>
        <v>121</v>
      </c>
      <c r="L88" s="297">
        <f t="shared" si="85"/>
        <v>150</v>
      </c>
      <c r="M88" s="297">
        <f t="shared" si="85"/>
        <v>134</v>
      </c>
      <c r="N88" s="297">
        <f t="shared" si="85"/>
        <v>111</v>
      </c>
      <c r="O88" s="297">
        <f t="shared" si="85"/>
        <v>136</v>
      </c>
      <c r="P88" s="297">
        <f t="shared" si="85"/>
        <v>154</v>
      </c>
      <c r="Q88" s="297">
        <f t="shared" si="85"/>
        <v>145</v>
      </c>
      <c r="R88" s="297">
        <f t="shared" si="85"/>
        <v>141</v>
      </c>
      <c r="S88" s="297">
        <f t="shared" si="85"/>
        <v>130</v>
      </c>
      <c r="T88" s="297">
        <f t="shared" si="85"/>
        <v>114</v>
      </c>
      <c r="U88" s="297">
        <f t="shared" si="85"/>
        <v>108</v>
      </c>
      <c r="V88" s="297">
        <f t="shared" si="85"/>
        <v>115</v>
      </c>
      <c r="W88" s="297">
        <f t="shared" si="85"/>
        <v>129</v>
      </c>
      <c r="X88" s="297">
        <f t="shared" si="85"/>
        <v>125</v>
      </c>
      <c r="Y88" s="297">
        <f t="shared" si="85"/>
        <v>104</v>
      </c>
      <c r="Z88" s="297">
        <f t="shared" si="85"/>
        <v>102</v>
      </c>
      <c r="AA88" s="297">
        <f t="shared" si="85"/>
        <v>104</v>
      </c>
      <c r="AB88" s="297">
        <f t="shared" si="85"/>
        <v>113</v>
      </c>
      <c r="AC88" s="297">
        <f t="shared" si="85"/>
        <v>133</v>
      </c>
      <c r="AD88" s="297">
        <f t="shared" si="85"/>
        <v>133</v>
      </c>
      <c r="AE88" s="297">
        <f t="shared" si="85"/>
        <v>130</v>
      </c>
      <c r="AF88" s="297">
        <f t="shared" si="85"/>
        <v>131</v>
      </c>
      <c r="AG88" s="297">
        <f t="shared" si="85"/>
        <v>142</v>
      </c>
      <c r="AH88" s="297">
        <f t="shared" si="85"/>
        <v>158</v>
      </c>
      <c r="AI88" s="297">
        <f t="shared" si="85"/>
        <v>140</v>
      </c>
      <c r="AJ88" s="298">
        <f t="shared" si="85"/>
        <v>283</v>
      </c>
    </row>
    <row r="89" spans="1:36" ht="14.4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5"/>
    </row>
    <row r="90" spans="1:36" thickBot="1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5"/>
    </row>
    <row r="91" spans="1:36" thickBot="1">
      <c r="A91" s="299" t="s">
        <v>35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1"/>
    </row>
    <row r="92" spans="1:36" ht="14.4">
      <c r="A92" s="302" t="s">
        <v>3</v>
      </c>
      <c r="B92" s="8" t="s">
        <v>4</v>
      </c>
      <c r="C92" s="302" t="s">
        <v>41</v>
      </c>
      <c r="D92" s="301"/>
      <c r="E92" s="10" t="s">
        <v>42</v>
      </c>
      <c r="F92" s="303" t="s">
        <v>8</v>
      </c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5"/>
    </row>
    <row r="93" spans="1:36" thickBot="1">
      <c r="A93" s="306"/>
      <c r="B93" s="14"/>
      <c r="C93" s="306"/>
      <c r="D93" s="307"/>
      <c r="E93" s="14"/>
      <c r="F93" s="308">
        <v>1</v>
      </c>
      <c r="G93" s="309">
        <v>2</v>
      </c>
      <c r="H93" s="309">
        <v>3</v>
      </c>
      <c r="I93" s="309">
        <v>4</v>
      </c>
      <c r="J93" s="309">
        <v>5</v>
      </c>
      <c r="K93" s="309">
        <v>6</v>
      </c>
      <c r="L93" s="309">
        <v>7</v>
      </c>
      <c r="M93" s="309">
        <v>8</v>
      </c>
      <c r="N93" s="309">
        <v>9</v>
      </c>
      <c r="O93" s="309">
        <v>10</v>
      </c>
      <c r="P93" s="309">
        <v>11</v>
      </c>
      <c r="Q93" s="309">
        <v>12</v>
      </c>
      <c r="R93" s="309">
        <v>13</v>
      </c>
      <c r="S93" s="309">
        <v>14</v>
      </c>
      <c r="T93" s="309">
        <v>15</v>
      </c>
      <c r="U93" s="309">
        <v>16</v>
      </c>
      <c r="V93" s="309">
        <v>17</v>
      </c>
      <c r="W93" s="309">
        <v>18</v>
      </c>
      <c r="X93" s="309">
        <v>19</v>
      </c>
      <c r="Y93" s="309">
        <v>20</v>
      </c>
      <c r="Z93" s="309">
        <v>21</v>
      </c>
      <c r="AA93" s="309">
        <v>22</v>
      </c>
      <c r="AB93" s="309">
        <v>23</v>
      </c>
      <c r="AC93" s="309">
        <v>24</v>
      </c>
      <c r="AD93" s="309">
        <v>25</v>
      </c>
      <c r="AE93" s="309">
        <v>26</v>
      </c>
      <c r="AF93" s="309">
        <v>27</v>
      </c>
      <c r="AG93" s="309">
        <v>28</v>
      </c>
      <c r="AH93" s="309">
        <v>29</v>
      </c>
      <c r="AI93" s="310">
        <v>30</v>
      </c>
      <c r="AJ93" s="311">
        <v>31</v>
      </c>
    </row>
    <row r="94" spans="1:36" ht="30" customHeight="1" thickBot="1">
      <c r="A94" s="154">
        <v>1</v>
      </c>
      <c r="B94" s="312" t="s">
        <v>43</v>
      </c>
      <c r="C94" s="313" t="s">
        <v>44</v>
      </c>
      <c r="D94" s="314"/>
      <c r="E94" s="315">
        <f t="shared" ref="E94:E95" si="86">SUM(F94:AJ94)</f>
        <v>239</v>
      </c>
      <c r="F94" s="316">
        <v>0</v>
      </c>
      <c r="G94" s="316">
        <v>0</v>
      </c>
      <c r="H94" s="316">
        <v>0</v>
      </c>
      <c r="I94" s="316">
        <v>0</v>
      </c>
      <c r="J94" s="316">
        <v>8</v>
      </c>
      <c r="K94" s="316">
        <v>22</v>
      </c>
      <c r="L94" s="316">
        <v>18</v>
      </c>
      <c r="M94" s="316">
        <v>8</v>
      </c>
      <c r="N94" s="317">
        <v>10</v>
      </c>
      <c r="O94" s="316">
        <v>0</v>
      </c>
      <c r="P94" s="316">
        <v>0</v>
      </c>
      <c r="Q94" s="316">
        <v>10</v>
      </c>
      <c r="R94" s="316">
        <v>15</v>
      </c>
      <c r="S94" s="316">
        <v>17</v>
      </c>
      <c r="T94" s="316">
        <v>9</v>
      </c>
      <c r="U94" s="316">
        <v>17</v>
      </c>
      <c r="V94" s="316">
        <v>0</v>
      </c>
      <c r="W94" s="316">
        <v>0</v>
      </c>
      <c r="X94" s="316">
        <v>10</v>
      </c>
      <c r="Y94" s="316">
        <v>22</v>
      </c>
      <c r="Z94" s="316">
        <v>17</v>
      </c>
      <c r="AA94" s="316">
        <v>13</v>
      </c>
      <c r="AB94" s="316">
        <v>8</v>
      </c>
      <c r="AC94" s="316">
        <v>8</v>
      </c>
      <c r="AD94" s="316">
        <v>0</v>
      </c>
      <c r="AE94" s="316">
        <v>10</v>
      </c>
      <c r="AF94" s="316">
        <v>17</v>
      </c>
      <c r="AG94" s="316">
        <v>0</v>
      </c>
      <c r="AH94" s="316">
        <v>0</v>
      </c>
      <c r="AI94" s="316">
        <v>0</v>
      </c>
      <c r="AJ94" s="316"/>
    </row>
    <row r="95" spans="1:36" ht="30" customHeight="1" thickBot="1">
      <c r="A95" s="40"/>
      <c r="B95" s="318"/>
      <c r="C95" s="319" t="s">
        <v>45</v>
      </c>
      <c r="D95" s="320"/>
      <c r="E95" s="321">
        <f t="shared" si="86"/>
        <v>113</v>
      </c>
      <c r="F95" s="316">
        <v>2</v>
      </c>
      <c r="G95" s="316">
        <v>4</v>
      </c>
      <c r="H95" s="316">
        <v>5</v>
      </c>
      <c r="I95" s="316">
        <v>2</v>
      </c>
      <c r="J95" s="316">
        <v>2</v>
      </c>
      <c r="K95" s="316">
        <v>9</v>
      </c>
      <c r="L95" s="316">
        <v>3</v>
      </c>
      <c r="M95" s="317">
        <v>2</v>
      </c>
      <c r="N95" s="316">
        <v>1</v>
      </c>
      <c r="O95" s="316">
        <v>2</v>
      </c>
      <c r="P95" s="316">
        <v>4</v>
      </c>
      <c r="Q95" s="316">
        <v>4</v>
      </c>
      <c r="R95" s="316">
        <v>6</v>
      </c>
      <c r="S95" s="316">
        <v>2</v>
      </c>
      <c r="T95" s="316">
        <v>3</v>
      </c>
      <c r="U95" s="316">
        <v>6</v>
      </c>
      <c r="V95" s="316">
        <v>3</v>
      </c>
      <c r="W95" s="316">
        <v>1</v>
      </c>
      <c r="X95" s="316">
        <v>1</v>
      </c>
      <c r="Y95" s="316">
        <v>3</v>
      </c>
      <c r="Z95" s="316">
        <v>6</v>
      </c>
      <c r="AA95" s="316">
        <v>12</v>
      </c>
      <c r="AB95" s="316">
        <v>2</v>
      </c>
      <c r="AC95" s="316">
        <v>3</v>
      </c>
      <c r="AD95" s="316">
        <v>2</v>
      </c>
      <c r="AE95" s="316">
        <v>2</v>
      </c>
      <c r="AF95" s="316">
        <v>3</v>
      </c>
      <c r="AG95" s="316">
        <v>7</v>
      </c>
      <c r="AH95" s="316">
        <v>3</v>
      </c>
      <c r="AI95" s="316">
        <v>8</v>
      </c>
      <c r="AJ95" s="316"/>
    </row>
    <row r="96" spans="1:36" ht="30" customHeight="1" thickBot="1">
      <c r="A96" s="322" t="s">
        <v>46</v>
      </c>
      <c r="B96" s="12"/>
      <c r="C96" s="12"/>
      <c r="D96" s="13"/>
      <c r="E96" s="323">
        <f t="shared" ref="E96:AJ96" si="87">SUM(E94:E95)</f>
        <v>352</v>
      </c>
      <c r="F96" s="324">
        <f t="shared" si="87"/>
        <v>2</v>
      </c>
      <c r="G96" s="324">
        <f t="shared" si="87"/>
        <v>4</v>
      </c>
      <c r="H96" s="324">
        <f t="shared" si="87"/>
        <v>5</v>
      </c>
      <c r="I96" s="324">
        <f t="shared" si="87"/>
        <v>2</v>
      </c>
      <c r="J96" s="324">
        <f t="shared" si="87"/>
        <v>10</v>
      </c>
      <c r="K96" s="324">
        <f t="shared" si="87"/>
        <v>31</v>
      </c>
      <c r="L96" s="324">
        <f t="shared" si="87"/>
        <v>21</v>
      </c>
      <c r="M96" s="324">
        <f t="shared" si="87"/>
        <v>10</v>
      </c>
      <c r="N96" s="324">
        <f t="shared" si="87"/>
        <v>11</v>
      </c>
      <c r="O96" s="324">
        <f t="shared" si="87"/>
        <v>2</v>
      </c>
      <c r="P96" s="324">
        <f t="shared" si="87"/>
        <v>4</v>
      </c>
      <c r="Q96" s="324">
        <f t="shared" si="87"/>
        <v>14</v>
      </c>
      <c r="R96" s="324">
        <f t="shared" si="87"/>
        <v>21</v>
      </c>
      <c r="S96" s="324">
        <f t="shared" si="87"/>
        <v>19</v>
      </c>
      <c r="T96" s="324">
        <f t="shared" si="87"/>
        <v>12</v>
      </c>
      <c r="U96" s="324">
        <f t="shared" si="87"/>
        <v>23</v>
      </c>
      <c r="V96" s="324">
        <f t="shared" si="87"/>
        <v>3</v>
      </c>
      <c r="W96" s="324">
        <v>8</v>
      </c>
      <c r="X96" s="324">
        <f t="shared" si="87"/>
        <v>11</v>
      </c>
      <c r="Y96" s="324">
        <f t="shared" si="87"/>
        <v>25</v>
      </c>
      <c r="Z96" s="324">
        <f t="shared" si="87"/>
        <v>23</v>
      </c>
      <c r="AA96" s="324">
        <f t="shared" si="87"/>
        <v>25</v>
      </c>
      <c r="AB96" s="324">
        <f t="shared" si="87"/>
        <v>10</v>
      </c>
      <c r="AC96" s="324">
        <f t="shared" si="87"/>
        <v>11</v>
      </c>
      <c r="AD96" s="324">
        <f t="shared" si="87"/>
        <v>2</v>
      </c>
      <c r="AE96" s="324">
        <f t="shared" si="87"/>
        <v>12</v>
      </c>
      <c r="AF96" s="324">
        <f t="shared" si="87"/>
        <v>20</v>
      </c>
      <c r="AG96" s="324">
        <f t="shared" si="87"/>
        <v>7</v>
      </c>
      <c r="AH96" s="324">
        <f t="shared" si="87"/>
        <v>3</v>
      </c>
      <c r="AI96" s="324">
        <f t="shared" si="87"/>
        <v>8</v>
      </c>
      <c r="AJ96" s="325">
        <f t="shared" si="87"/>
        <v>0</v>
      </c>
    </row>
    <row r="97" spans="1:36" ht="30" customHeight="1">
      <c r="A97" s="266">
        <v>2</v>
      </c>
      <c r="B97" s="326" t="s">
        <v>47</v>
      </c>
      <c r="C97" s="313" t="s">
        <v>48</v>
      </c>
      <c r="D97" s="314"/>
      <c r="E97" s="315">
        <f t="shared" ref="E97:E98" si="88">SUM(F97:AJ97)</f>
        <v>59</v>
      </c>
      <c r="F97" s="327">
        <v>0</v>
      </c>
      <c r="G97" s="327">
        <v>2</v>
      </c>
      <c r="H97" s="327">
        <v>2</v>
      </c>
      <c r="I97" s="327">
        <v>1</v>
      </c>
      <c r="J97" s="327">
        <v>2</v>
      </c>
      <c r="K97" s="327">
        <v>1</v>
      </c>
      <c r="L97" s="327">
        <v>2</v>
      </c>
      <c r="M97" s="327">
        <v>3</v>
      </c>
      <c r="N97" s="327">
        <v>6</v>
      </c>
      <c r="O97" s="327">
        <v>4</v>
      </c>
      <c r="P97" s="327">
        <v>3</v>
      </c>
      <c r="Q97" s="327">
        <v>8</v>
      </c>
      <c r="R97" s="327">
        <v>1</v>
      </c>
      <c r="S97" s="327">
        <v>0</v>
      </c>
      <c r="T97" s="327">
        <v>2</v>
      </c>
      <c r="U97" s="327">
        <v>2</v>
      </c>
      <c r="V97" s="327">
        <v>3</v>
      </c>
      <c r="W97" s="327">
        <v>1</v>
      </c>
      <c r="X97" s="327">
        <v>0</v>
      </c>
      <c r="Y97" s="327">
        <v>2</v>
      </c>
      <c r="Z97" s="327">
        <v>2</v>
      </c>
      <c r="AA97" s="327">
        <v>3</v>
      </c>
      <c r="AB97" s="327">
        <v>1</v>
      </c>
      <c r="AC97" s="327">
        <v>1</v>
      </c>
      <c r="AD97" s="327">
        <v>0</v>
      </c>
      <c r="AE97" s="327">
        <v>1</v>
      </c>
      <c r="AF97" s="327">
        <v>1</v>
      </c>
      <c r="AG97" s="327">
        <v>2</v>
      </c>
      <c r="AH97" s="327">
        <v>2</v>
      </c>
      <c r="AI97" s="327">
        <v>1</v>
      </c>
      <c r="AJ97" s="327"/>
    </row>
    <row r="98" spans="1:36" ht="30" customHeight="1" thickBot="1">
      <c r="A98" s="51"/>
      <c r="B98" s="328"/>
      <c r="C98" s="329" t="s">
        <v>49</v>
      </c>
      <c r="D98" s="330"/>
      <c r="E98" s="331">
        <f t="shared" si="88"/>
        <v>33</v>
      </c>
      <c r="F98" s="221">
        <v>0</v>
      </c>
      <c r="G98" s="221">
        <v>0</v>
      </c>
      <c r="H98" s="221">
        <v>2</v>
      </c>
      <c r="I98" s="221">
        <v>0</v>
      </c>
      <c r="J98" s="221">
        <v>2</v>
      </c>
      <c r="K98" s="221">
        <v>1</v>
      </c>
      <c r="L98" s="221">
        <v>2</v>
      </c>
      <c r="M98" s="221">
        <v>2</v>
      </c>
      <c r="N98" s="221">
        <v>3</v>
      </c>
      <c r="O98" s="221">
        <v>1</v>
      </c>
      <c r="P98" s="221">
        <v>1</v>
      </c>
      <c r="Q98" s="221">
        <v>3</v>
      </c>
      <c r="R98" s="221">
        <v>1</v>
      </c>
      <c r="S98" s="221">
        <v>0</v>
      </c>
      <c r="T98" s="221">
        <v>0</v>
      </c>
      <c r="U98" s="221">
        <v>2</v>
      </c>
      <c r="V98" s="221">
        <v>2</v>
      </c>
      <c r="W98" s="221">
        <v>1</v>
      </c>
      <c r="X98" s="221">
        <v>0</v>
      </c>
      <c r="Y98" s="221">
        <v>1</v>
      </c>
      <c r="Z98" s="221">
        <v>1</v>
      </c>
      <c r="AA98" s="221">
        <v>2</v>
      </c>
      <c r="AB98" s="221">
        <v>0</v>
      </c>
      <c r="AC98" s="221">
        <v>1</v>
      </c>
      <c r="AD98" s="221">
        <v>0</v>
      </c>
      <c r="AE98" s="221">
        <v>1</v>
      </c>
      <c r="AF98" s="221">
        <v>0</v>
      </c>
      <c r="AG98" s="221">
        <v>2</v>
      </c>
      <c r="AH98" s="221">
        <v>1</v>
      </c>
      <c r="AI98" s="221">
        <v>1</v>
      </c>
      <c r="AJ98" s="221"/>
    </row>
    <row r="99" spans="1:36" ht="30" customHeight="1" thickBot="1">
      <c r="A99" s="332" t="s">
        <v>46</v>
      </c>
      <c r="B99" s="15"/>
      <c r="C99" s="15"/>
      <c r="D99" s="15"/>
      <c r="E99" s="323">
        <f t="shared" ref="E99:AJ99" si="89">SUM(E97:E98)</f>
        <v>92</v>
      </c>
      <c r="F99" s="333">
        <f t="shared" si="89"/>
        <v>0</v>
      </c>
      <c r="G99" s="334">
        <f t="shared" si="89"/>
        <v>2</v>
      </c>
      <c r="H99" s="334">
        <f t="shared" si="89"/>
        <v>4</v>
      </c>
      <c r="I99" s="334">
        <f t="shared" si="89"/>
        <v>1</v>
      </c>
      <c r="J99" s="334">
        <f t="shared" si="89"/>
        <v>4</v>
      </c>
      <c r="K99" s="334">
        <f t="shared" si="89"/>
        <v>2</v>
      </c>
      <c r="L99" s="334">
        <f t="shared" si="89"/>
        <v>4</v>
      </c>
      <c r="M99" s="334">
        <f t="shared" si="89"/>
        <v>5</v>
      </c>
      <c r="N99" s="334">
        <f t="shared" si="89"/>
        <v>9</v>
      </c>
      <c r="O99" s="334">
        <f t="shared" si="89"/>
        <v>5</v>
      </c>
      <c r="P99" s="334">
        <f t="shared" si="89"/>
        <v>4</v>
      </c>
      <c r="Q99" s="334">
        <f t="shared" si="89"/>
        <v>11</v>
      </c>
      <c r="R99" s="334">
        <f t="shared" si="89"/>
        <v>2</v>
      </c>
      <c r="S99" s="334">
        <f t="shared" si="89"/>
        <v>0</v>
      </c>
      <c r="T99" s="334">
        <f t="shared" si="89"/>
        <v>2</v>
      </c>
      <c r="U99" s="334">
        <f t="shared" si="89"/>
        <v>4</v>
      </c>
      <c r="V99" s="334">
        <f t="shared" si="89"/>
        <v>5</v>
      </c>
      <c r="W99" s="334">
        <f t="shared" si="89"/>
        <v>2</v>
      </c>
      <c r="X99" s="334">
        <f t="shared" si="89"/>
        <v>0</v>
      </c>
      <c r="Y99" s="334">
        <f t="shared" si="89"/>
        <v>3</v>
      </c>
      <c r="Z99" s="334">
        <f t="shared" si="89"/>
        <v>3</v>
      </c>
      <c r="AA99" s="334">
        <f t="shared" si="89"/>
        <v>5</v>
      </c>
      <c r="AB99" s="334">
        <f t="shared" si="89"/>
        <v>1</v>
      </c>
      <c r="AC99" s="334">
        <f t="shared" si="89"/>
        <v>2</v>
      </c>
      <c r="AD99" s="334">
        <f t="shared" si="89"/>
        <v>0</v>
      </c>
      <c r="AE99" s="334">
        <f t="shared" si="89"/>
        <v>2</v>
      </c>
      <c r="AF99" s="334">
        <f t="shared" si="89"/>
        <v>1</v>
      </c>
      <c r="AG99" s="334">
        <f t="shared" si="89"/>
        <v>4</v>
      </c>
      <c r="AH99" s="334">
        <f t="shared" si="89"/>
        <v>3</v>
      </c>
      <c r="AI99" s="334">
        <f t="shared" si="89"/>
        <v>2</v>
      </c>
      <c r="AJ99" s="335">
        <f t="shared" si="89"/>
        <v>0</v>
      </c>
    </row>
    <row r="100" spans="1:36" ht="14.4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5"/>
    </row>
    <row r="101" spans="1:36" ht="22.8">
      <c r="A101" s="336" t="s">
        <v>50</v>
      </c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</row>
    <row r="102" spans="1:36" ht="16.2" thickBot="1">
      <c r="A102" s="338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5"/>
    </row>
    <row r="103" spans="1:36" ht="16.2" thickBot="1">
      <c r="A103" s="339" t="s">
        <v>51</v>
      </c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1"/>
    </row>
    <row r="104" spans="1:36" thickBot="1">
      <c r="A104" s="342" t="s">
        <v>3</v>
      </c>
      <c r="B104" s="342" t="s">
        <v>4</v>
      </c>
      <c r="C104" s="343" t="s">
        <v>5</v>
      </c>
      <c r="D104" s="344" t="s">
        <v>6</v>
      </c>
      <c r="E104" s="343" t="s">
        <v>7</v>
      </c>
      <c r="F104" s="345" t="s">
        <v>8</v>
      </c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7"/>
    </row>
    <row r="105" spans="1:36" thickBot="1">
      <c r="A105" s="348"/>
      <c r="B105" s="348"/>
      <c r="C105" s="349"/>
      <c r="D105" s="348"/>
      <c r="E105" s="349"/>
      <c r="F105" s="350">
        <v>1</v>
      </c>
      <c r="G105" s="351">
        <v>2</v>
      </c>
      <c r="H105" s="352">
        <v>3</v>
      </c>
      <c r="I105" s="351">
        <v>4</v>
      </c>
      <c r="J105" s="352">
        <v>5</v>
      </c>
      <c r="K105" s="351">
        <v>6</v>
      </c>
      <c r="L105" s="352">
        <v>7</v>
      </c>
      <c r="M105" s="351">
        <v>8</v>
      </c>
      <c r="N105" s="352">
        <v>9</v>
      </c>
      <c r="O105" s="351">
        <v>10</v>
      </c>
      <c r="P105" s="352">
        <v>11</v>
      </c>
      <c r="Q105" s="351">
        <v>12</v>
      </c>
      <c r="R105" s="352">
        <v>13</v>
      </c>
      <c r="S105" s="351">
        <v>14</v>
      </c>
      <c r="T105" s="352">
        <v>15</v>
      </c>
      <c r="U105" s="351">
        <v>16</v>
      </c>
      <c r="V105" s="352">
        <v>17</v>
      </c>
      <c r="W105" s="351">
        <v>18</v>
      </c>
      <c r="X105" s="352">
        <v>19</v>
      </c>
      <c r="Y105" s="351">
        <v>20</v>
      </c>
      <c r="Z105" s="352">
        <v>21</v>
      </c>
      <c r="AA105" s="351">
        <v>22</v>
      </c>
      <c r="AB105" s="352">
        <v>23</v>
      </c>
      <c r="AC105" s="351">
        <v>24</v>
      </c>
      <c r="AD105" s="352">
        <v>25</v>
      </c>
      <c r="AE105" s="351">
        <v>26</v>
      </c>
      <c r="AF105" s="352">
        <v>27</v>
      </c>
      <c r="AG105" s="351">
        <v>28</v>
      </c>
      <c r="AH105" s="352">
        <v>29</v>
      </c>
      <c r="AI105" s="353">
        <v>30</v>
      </c>
      <c r="AJ105" s="354">
        <v>31</v>
      </c>
    </row>
    <row r="106" spans="1:36" ht="30" customHeight="1">
      <c r="A106" s="36">
        <v>1</v>
      </c>
      <c r="B106" s="355" t="s">
        <v>52</v>
      </c>
      <c r="C106" s="356">
        <v>18</v>
      </c>
      <c r="D106" s="357" t="s">
        <v>53</v>
      </c>
      <c r="E106" s="358">
        <v>12</v>
      </c>
      <c r="F106" s="359">
        <v>2</v>
      </c>
      <c r="G106" s="359">
        <v>2</v>
      </c>
      <c r="H106" s="359">
        <v>2</v>
      </c>
      <c r="I106" s="359">
        <v>2</v>
      </c>
      <c r="J106" s="359">
        <v>2</v>
      </c>
      <c r="K106" s="359">
        <v>1</v>
      </c>
      <c r="L106" s="359">
        <v>1</v>
      </c>
      <c r="M106" s="359">
        <v>1</v>
      </c>
      <c r="N106" s="359">
        <v>1</v>
      </c>
      <c r="O106" s="360">
        <v>1</v>
      </c>
      <c r="P106" s="360">
        <v>1</v>
      </c>
      <c r="Q106" s="360">
        <v>1</v>
      </c>
      <c r="R106" s="360">
        <v>0</v>
      </c>
      <c r="S106" s="360">
        <v>0</v>
      </c>
      <c r="T106" s="360">
        <v>0</v>
      </c>
      <c r="U106" s="360">
        <v>0</v>
      </c>
      <c r="V106" s="360">
        <v>0</v>
      </c>
      <c r="W106" s="360">
        <v>0</v>
      </c>
      <c r="X106" s="360">
        <v>0</v>
      </c>
      <c r="Y106" s="360">
        <v>0</v>
      </c>
      <c r="Z106" s="360">
        <v>0</v>
      </c>
      <c r="AA106" s="360">
        <v>0</v>
      </c>
      <c r="AB106" s="360">
        <v>0</v>
      </c>
      <c r="AC106" s="360">
        <v>0</v>
      </c>
      <c r="AD106" s="360">
        <v>0</v>
      </c>
      <c r="AE106" s="360">
        <v>1</v>
      </c>
      <c r="AF106" s="360">
        <v>1</v>
      </c>
      <c r="AG106" s="360">
        <v>1</v>
      </c>
      <c r="AH106" s="360">
        <v>1</v>
      </c>
      <c r="AI106" s="360">
        <v>1</v>
      </c>
      <c r="AJ106" s="360"/>
    </row>
    <row r="107" spans="1:36" ht="30" customHeight="1" thickBot="1">
      <c r="A107" s="160"/>
      <c r="B107" s="51"/>
      <c r="C107" s="328"/>
      <c r="D107" s="361" t="s">
        <v>28</v>
      </c>
      <c r="E107" s="362">
        <v>6</v>
      </c>
      <c r="F107" s="205">
        <v>1</v>
      </c>
      <c r="G107" s="205">
        <v>1</v>
      </c>
      <c r="H107" s="205">
        <v>1</v>
      </c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5">
        <v>0</v>
      </c>
      <c r="R107" s="205">
        <v>0</v>
      </c>
      <c r="S107" s="205">
        <v>0</v>
      </c>
      <c r="T107" s="205">
        <v>0</v>
      </c>
      <c r="U107" s="205">
        <v>0</v>
      </c>
      <c r="V107" s="205">
        <v>0</v>
      </c>
      <c r="W107" s="205">
        <v>0</v>
      </c>
      <c r="X107" s="205">
        <v>0</v>
      </c>
      <c r="Y107" s="205">
        <v>0</v>
      </c>
      <c r="Z107" s="205">
        <v>0</v>
      </c>
      <c r="AA107" s="205">
        <v>0</v>
      </c>
      <c r="AB107" s="205">
        <v>0</v>
      </c>
      <c r="AC107" s="205">
        <v>0</v>
      </c>
      <c r="AD107" s="205">
        <v>0</v>
      </c>
      <c r="AE107" s="205">
        <v>0</v>
      </c>
      <c r="AF107" s="205">
        <v>0</v>
      </c>
      <c r="AG107" s="205">
        <v>0</v>
      </c>
      <c r="AH107" s="205">
        <v>0</v>
      </c>
      <c r="AI107" s="205">
        <v>0</v>
      </c>
      <c r="AJ107" s="205"/>
    </row>
    <row r="108" spans="1:36" ht="30" customHeight="1" thickBot="1">
      <c r="A108" s="363" t="s">
        <v>32</v>
      </c>
      <c r="B108" s="15"/>
      <c r="C108" s="364"/>
      <c r="D108" s="146">
        <f>SUM(C106:C107)</f>
        <v>18</v>
      </c>
      <c r="E108" s="146">
        <f t="shared" ref="E108:AJ108" si="90">SUM(E106:E107)</f>
        <v>18</v>
      </c>
      <c r="F108" s="146">
        <f t="shared" si="90"/>
        <v>3</v>
      </c>
      <c r="G108" s="146">
        <f t="shared" si="90"/>
        <v>3</v>
      </c>
      <c r="H108" s="146">
        <f t="shared" si="90"/>
        <v>3</v>
      </c>
      <c r="I108" s="146">
        <f t="shared" si="90"/>
        <v>2</v>
      </c>
      <c r="J108" s="146">
        <f t="shared" si="90"/>
        <v>2</v>
      </c>
      <c r="K108" s="146">
        <f t="shared" si="90"/>
        <v>1</v>
      </c>
      <c r="L108" s="146">
        <f t="shared" si="90"/>
        <v>1</v>
      </c>
      <c r="M108" s="146">
        <f t="shared" si="90"/>
        <v>1</v>
      </c>
      <c r="N108" s="146">
        <f t="shared" si="90"/>
        <v>1</v>
      </c>
      <c r="O108" s="146">
        <f t="shared" si="90"/>
        <v>1</v>
      </c>
      <c r="P108" s="146">
        <f t="shared" si="90"/>
        <v>1</v>
      </c>
      <c r="Q108" s="146">
        <f t="shared" si="90"/>
        <v>1</v>
      </c>
      <c r="R108" s="146">
        <f t="shared" si="90"/>
        <v>0</v>
      </c>
      <c r="S108" s="146">
        <f t="shared" si="90"/>
        <v>0</v>
      </c>
      <c r="T108" s="146">
        <f t="shared" si="90"/>
        <v>0</v>
      </c>
      <c r="U108" s="146">
        <f t="shared" si="90"/>
        <v>0</v>
      </c>
      <c r="V108" s="146">
        <f t="shared" si="90"/>
        <v>0</v>
      </c>
      <c r="W108" s="146">
        <f t="shared" si="90"/>
        <v>0</v>
      </c>
      <c r="X108" s="146">
        <f t="shared" si="90"/>
        <v>0</v>
      </c>
      <c r="Y108" s="146">
        <f t="shared" si="90"/>
        <v>0</v>
      </c>
      <c r="Z108" s="146">
        <f t="shared" si="90"/>
        <v>0</v>
      </c>
      <c r="AA108" s="146">
        <f t="shared" si="90"/>
        <v>0</v>
      </c>
      <c r="AB108" s="146">
        <f t="shared" si="90"/>
        <v>0</v>
      </c>
      <c r="AC108" s="146">
        <f t="shared" si="90"/>
        <v>0</v>
      </c>
      <c r="AD108" s="146">
        <f t="shared" si="90"/>
        <v>0</v>
      </c>
      <c r="AE108" s="146">
        <f t="shared" si="90"/>
        <v>1</v>
      </c>
      <c r="AF108" s="146">
        <f t="shared" si="90"/>
        <v>1</v>
      </c>
      <c r="AG108" s="146">
        <f t="shared" si="90"/>
        <v>1</v>
      </c>
      <c r="AH108" s="146">
        <f t="shared" si="90"/>
        <v>1</v>
      </c>
      <c r="AI108" s="146">
        <f t="shared" si="90"/>
        <v>1</v>
      </c>
      <c r="AJ108" s="146">
        <f t="shared" si="90"/>
        <v>0</v>
      </c>
    </row>
    <row r="109" spans="1:36" ht="14.4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5"/>
    </row>
    <row r="110" spans="1:36" thickBot="1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5"/>
    </row>
    <row r="111" spans="1:36" ht="16.2" thickBot="1">
      <c r="A111" s="365" t="s">
        <v>54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3"/>
    </row>
    <row r="112" spans="1:36" thickBot="1">
      <c r="A112" s="154" t="s">
        <v>3</v>
      </c>
      <c r="B112" s="154" t="s">
        <v>4</v>
      </c>
      <c r="C112" s="155" t="s">
        <v>5</v>
      </c>
      <c r="D112" s="156" t="s">
        <v>6</v>
      </c>
      <c r="E112" s="155" t="s">
        <v>7</v>
      </c>
      <c r="F112" s="157" t="s">
        <v>8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9"/>
    </row>
    <row r="113" spans="1:36" thickBot="1">
      <c r="A113" s="40"/>
      <c r="B113" s="40"/>
      <c r="C113" s="162"/>
      <c r="D113" s="40"/>
      <c r="E113" s="162"/>
      <c r="F113" s="163">
        <v>1</v>
      </c>
      <c r="G113" s="164">
        <v>2</v>
      </c>
      <c r="H113" s="165">
        <v>3</v>
      </c>
      <c r="I113" s="164">
        <v>4</v>
      </c>
      <c r="J113" s="165">
        <v>5</v>
      </c>
      <c r="K113" s="164">
        <v>6</v>
      </c>
      <c r="L113" s="165">
        <v>7</v>
      </c>
      <c r="M113" s="164">
        <v>8</v>
      </c>
      <c r="N113" s="165">
        <v>9</v>
      </c>
      <c r="O113" s="164">
        <v>10</v>
      </c>
      <c r="P113" s="165">
        <v>11</v>
      </c>
      <c r="Q113" s="164">
        <v>12</v>
      </c>
      <c r="R113" s="165">
        <v>13</v>
      </c>
      <c r="S113" s="164">
        <v>14</v>
      </c>
      <c r="T113" s="165">
        <v>15</v>
      </c>
      <c r="U113" s="164">
        <v>16</v>
      </c>
      <c r="V113" s="165">
        <v>17</v>
      </c>
      <c r="W113" s="164">
        <v>18</v>
      </c>
      <c r="X113" s="165">
        <v>19</v>
      </c>
      <c r="Y113" s="164">
        <v>20</v>
      </c>
      <c r="Z113" s="165">
        <v>21</v>
      </c>
      <c r="AA113" s="164">
        <v>22</v>
      </c>
      <c r="AB113" s="165">
        <v>23</v>
      </c>
      <c r="AC113" s="164">
        <v>24</v>
      </c>
      <c r="AD113" s="165">
        <v>25</v>
      </c>
      <c r="AE113" s="164">
        <v>26</v>
      </c>
      <c r="AF113" s="165">
        <v>27</v>
      </c>
      <c r="AG113" s="164">
        <v>28</v>
      </c>
      <c r="AH113" s="165">
        <v>29</v>
      </c>
      <c r="AI113" s="166">
        <v>30</v>
      </c>
      <c r="AJ113" s="167">
        <v>31</v>
      </c>
    </row>
    <row r="114" spans="1:36" ht="30" customHeight="1">
      <c r="A114" s="36">
        <v>1</v>
      </c>
      <c r="B114" s="355" t="s">
        <v>52</v>
      </c>
      <c r="C114" s="366">
        <v>18</v>
      </c>
      <c r="D114" s="367" t="s">
        <v>53</v>
      </c>
      <c r="E114" s="368">
        <v>12</v>
      </c>
      <c r="F114" s="369">
        <f t="shared" ref="F114:F115" si="91">(E106-F106)</f>
        <v>10</v>
      </c>
      <c r="G114" s="183">
        <f t="shared" ref="G114:G115" si="92">(E106-G106)</f>
        <v>10</v>
      </c>
      <c r="H114" s="370">
        <f t="shared" ref="H114:H115" si="93">(E106-H106)</f>
        <v>10</v>
      </c>
      <c r="I114" s="183">
        <f t="shared" ref="I114:I115" si="94">(E106-I106)</f>
        <v>10</v>
      </c>
      <c r="J114" s="370">
        <f t="shared" ref="J114:J115" si="95">(E106-J106)</f>
        <v>10</v>
      </c>
      <c r="K114" s="183">
        <f t="shared" ref="K114:K115" si="96">(E106-K106)</f>
        <v>11</v>
      </c>
      <c r="L114" s="370">
        <f t="shared" ref="L114:L115" si="97">(E106-L106)</f>
        <v>11</v>
      </c>
      <c r="M114" s="183">
        <f t="shared" ref="M114:M115" si="98">(E106-M106)</f>
        <v>11</v>
      </c>
      <c r="N114" s="183">
        <f t="shared" ref="N114:N115" si="99">SUM(E106-N106)</f>
        <v>11</v>
      </c>
      <c r="O114" s="183">
        <f t="shared" ref="O114:O115" si="100">SUM(E106-O106)</f>
        <v>11</v>
      </c>
      <c r="P114" s="183">
        <f t="shared" ref="P114:P115" si="101">SUM(E106-P106)</f>
        <v>11</v>
      </c>
      <c r="Q114" s="183">
        <f t="shared" ref="Q114:Q115" si="102">SUM(E106-Q106)</f>
        <v>11</v>
      </c>
      <c r="R114" s="183">
        <f t="shared" ref="R114:R115" si="103">SUM(E106-R106)</f>
        <v>12</v>
      </c>
      <c r="S114" s="183">
        <f t="shared" ref="S114:S115" si="104">SUM(E106-S106)</f>
        <v>12</v>
      </c>
      <c r="T114" s="183">
        <f t="shared" ref="T114:T115" si="105">SUM(E106-T106)</f>
        <v>12</v>
      </c>
      <c r="U114" s="183">
        <f t="shared" ref="U114:U115" si="106">SUM(E106-U106)</f>
        <v>12</v>
      </c>
      <c r="V114" s="183">
        <f t="shared" ref="V114:V115" si="107">SUM(E106-V106)</f>
        <v>12</v>
      </c>
      <c r="W114" s="183">
        <f t="shared" ref="W114:W115" si="108">SUM(E106-W106)</f>
        <v>12</v>
      </c>
      <c r="X114" s="370">
        <f t="shared" ref="X114:X115" si="109">SUM(E106-X106)</f>
        <v>12</v>
      </c>
      <c r="Y114" s="370">
        <f t="shared" ref="Y114:Y115" si="110">(E106-Y106)</f>
        <v>12</v>
      </c>
      <c r="Z114" s="370">
        <f t="shared" ref="Z114:Z115" si="111">(E106-Z106)</f>
        <v>12</v>
      </c>
      <c r="AA114" s="183">
        <f t="shared" ref="AA114:AA115" si="112">(E106-AA106)</f>
        <v>12</v>
      </c>
      <c r="AB114" s="183">
        <f t="shared" ref="AB114:AB115" si="113">(E106-AB106)</f>
        <v>12</v>
      </c>
      <c r="AC114" s="183">
        <f t="shared" ref="AC114:AC115" si="114">(E106-AC106)</f>
        <v>12</v>
      </c>
      <c r="AD114" s="183">
        <f t="shared" ref="AD114:AD115" si="115">(E106-AD106)</f>
        <v>12</v>
      </c>
      <c r="AE114" s="183">
        <f t="shared" ref="AE114:AE115" si="116">(E106-AE106)</f>
        <v>11</v>
      </c>
      <c r="AF114" s="183">
        <f t="shared" ref="AF114:AF115" si="117">(E106-AF106)</f>
        <v>11</v>
      </c>
      <c r="AG114" s="183">
        <f t="shared" ref="AG114:AG115" si="118">(E106-AG106)</f>
        <v>11</v>
      </c>
      <c r="AH114" s="183">
        <f t="shared" ref="AH114:AH115" si="119">(E106-AH106)</f>
        <v>11</v>
      </c>
      <c r="AI114" s="183">
        <f t="shared" ref="AI114:AI115" si="120">(E106-AI106)</f>
        <v>11</v>
      </c>
      <c r="AJ114" s="184">
        <f t="shared" ref="AJ114:AJ115" si="121">(E106-AJ106)</f>
        <v>12</v>
      </c>
    </row>
    <row r="115" spans="1:36" ht="30" customHeight="1" thickBot="1">
      <c r="A115" s="160"/>
      <c r="B115" s="51"/>
      <c r="C115" s="51"/>
      <c r="D115" s="371" t="s">
        <v>28</v>
      </c>
      <c r="E115" s="372">
        <v>6</v>
      </c>
      <c r="F115" s="373">
        <f t="shared" si="91"/>
        <v>5</v>
      </c>
      <c r="G115" s="374">
        <f t="shared" si="92"/>
        <v>5</v>
      </c>
      <c r="H115" s="375">
        <f t="shared" si="93"/>
        <v>5</v>
      </c>
      <c r="I115" s="374">
        <f t="shared" si="94"/>
        <v>6</v>
      </c>
      <c r="J115" s="375">
        <f t="shared" si="95"/>
        <v>6</v>
      </c>
      <c r="K115" s="374">
        <f t="shared" si="96"/>
        <v>6</v>
      </c>
      <c r="L115" s="375">
        <f t="shared" si="97"/>
        <v>6</v>
      </c>
      <c r="M115" s="374">
        <f t="shared" si="98"/>
        <v>6</v>
      </c>
      <c r="N115" s="374">
        <f t="shared" si="99"/>
        <v>6</v>
      </c>
      <c r="O115" s="374">
        <f t="shared" si="100"/>
        <v>6</v>
      </c>
      <c r="P115" s="374">
        <f t="shared" si="101"/>
        <v>6</v>
      </c>
      <c r="Q115" s="374">
        <f t="shared" si="102"/>
        <v>6</v>
      </c>
      <c r="R115" s="374">
        <f t="shared" si="103"/>
        <v>6</v>
      </c>
      <c r="S115" s="374">
        <f t="shared" si="104"/>
        <v>6</v>
      </c>
      <c r="T115" s="374">
        <f t="shared" si="105"/>
        <v>6</v>
      </c>
      <c r="U115" s="374">
        <f t="shared" si="106"/>
        <v>6</v>
      </c>
      <c r="V115" s="374">
        <f t="shared" si="107"/>
        <v>6</v>
      </c>
      <c r="W115" s="374">
        <f t="shared" si="108"/>
        <v>6</v>
      </c>
      <c r="X115" s="375">
        <f t="shared" si="109"/>
        <v>6</v>
      </c>
      <c r="Y115" s="375">
        <f t="shared" si="110"/>
        <v>6</v>
      </c>
      <c r="Z115" s="375">
        <f t="shared" si="111"/>
        <v>6</v>
      </c>
      <c r="AA115" s="374">
        <f t="shared" si="112"/>
        <v>6</v>
      </c>
      <c r="AB115" s="374">
        <f t="shared" si="113"/>
        <v>6</v>
      </c>
      <c r="AC115" s="374">
        <f t="shared" si="114"/>
        <v>6</v>
      </c>
      <c r="AD115" s="374">
        <f t="shared" si="115"/>
        <v>6</v>
      </c>
      <c r="AE115" s="374">
        <f t="shared" si="116"/>
        <v>6</v>
      </c>
      <c r="AF115" s="374">
        <f t="shared" si="117"/>
        <v>6</v>
      </c>
      <c r="AG115" s="374">
        <f t="shared" si="118"/>
        <v>6</v>
      </c>
      <c r="AH115" s="374">
        <f t="shared" si="119"/>
        <v>6</v>
      </c>
      <c r="AI115" s="374">
        <f t="shared" si="120"/>
        <v>6</v>
      </c>
      <c r="AJ115" s="376">
        <f t="shared" si="121"/>
        <v>6</v>
      </c>
    </row>
    <row r="116" spans="1:36" ht="30" customHeight="1" thickBot="1">
      <c r="A116" s="377" t="s">
        <v>32</v>
      </c>
      <c r="B116" s="161"/>
      <c r="C116" s="258">
        <f>SUM(C114:C115)</f>
        <v>18</v>
      </c>
      <c r="D116" s="259"/>
      <c r="E116" s="258">
        <f t="shared" ref="E116:AJ116" si="122">SUM(E114:E115)</f>
        <v>18</v>
      </c>
      <c r="F116" s="258">
        <f t="shared" si="122"/>
        <v>15</v>
      </c>
      <c r="G116" s="258">
        <f t="shared" si="122"/>
        <v>15</v>
      </c>
      <c r="H116" s="258">
        <f t="shared" si="122"/>
        <v>15</v>
      </c>
      <c r="I116" s="258">
        <f t="shared" si="122"/>
        <v>16</v>
      </c>
      <c r="J116" s="258">
        <f t="shared" si="122"/>
        <v>16</v>
      </c>
      <c r="K116" s="258">
        <f t="shared" si="122"/>
        <v>17</v>
      </c>
      <c r="L116" s="258">
        <f t="shared" si="122"/>
        <v>17</v>
      </c>
      <c r="M116" s="258">
        <f t="shared" si="122"/>
        <v>17</v>
      </c>
      <c r="N116" s="258">
        <f t="shared" si="122"/>
        <v>17</v>
      </c>
      <c r="O116" s="258">
        <f t="shared" si="122"/>
        <v>17</v>
      </c>
      <c r="P116" s="258">
        <f t="shared" si="122"/>
        <v>17</v>
      </c>
      <c r="Q116" s="258">
        <f t="shared" si="122"/>
        <v>17</v>
      </c>
      <c r="R116" s="258">
        <f t="shared" si="122"/>
        <v>18</v>
      </c>
      <c r="S116" s="258">
        <f t="shared" si="122"/>
        <v>18</v>
      </c>
      <c r="T116" s="258">
        <f t="shared" si="122"/>
        <v>18</v>
      </c>
      <c r="U116" s="258">
        <f t="shared" si="122"/>
        <v>18</v>
      </c>
      <c r="V116" s="258">
        <f t="shared" si="122"/>
        <v>18</v>
      </c>
      <c r="W116" s="258">
        <f t="shared" si="122"/>
        <v>18</v>
      </c>
      <c r="X116" s="258">
        <f t="shared" si="122"/>
        <v>18</v>
      </c>
      <c r="Y116" s="258">
        <f t="shared" si="122"/>
        <v>18</v>
      </c>
      <c r="Z116" s="258">
        <f t="shared" si="122"/>
        <v>18</v>
      </c>
      <c r="AA116" s="258">
        <f t="shared" si="122"/>
        <v>18</v>
      </c>
      <c r="AB116" s="258">
        <f t="shared" si="122"/>
        <v>18</v>
      </c>
      <c r="AC116" s="258">
        <f t="shared" si="122"/>
        <v>18</v>
      </c>
      <c r="AD116" s="258">
        <f t="shared" si="122"/>
        <v>18</v>
      </c>
      <c r="AE116" s="258">
        <f t="shared" si="122"/>
        <v>17</v>
      </c>
      <c r="AF116" s="258">
        <f t="shared" si="122"/>
        <v>17</v>
      </c>
      <c r="AG116" s="258">
        <f t="shared" si="122"/>
        <v>17</v>
      </c>
      <c r="AH116" s="258">
        <f t="shared" si="122"/>
        <v>17</v>
      </c>
      <c r="AI116" s="258">
        <f t="shared" si="122"/>
        <v>17</v>
      </c>
      <c r="AJ116" s="258">
        <f t="shared" si="122"/>
        <v>18</v>
      </c>
    </row>
    <row r="117" spans="1:36" ht="14.4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5"/>
    </row>
    <row r="118" spans="1:36" ht="14.4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</row>
    <row r="119" spans="1:36" ht="14.4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</row>
    <row r="120" spans="1:36" ht="14.4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</row>
    <row r="121" spans="1:36" ht="14.4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</row>
    <row r="122" spans="1:36" ht="14.4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</row>
    <row r="123" spans="1:36" ht="14.4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</row>
    <row r="124" spans="1:36" ht="14.4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</row>
    <row r="125" spans="1:36" ht="14.4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</row>
    <row r="126" spans="1:36" ht="14.4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</row>
    <row r="127" spans="1:36" ht="14.4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</row>
    <row r="128" spans="1:36" ht="14.4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</row>
    <row r="129" spans="1:36" ht="14.4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</row>
    <row r="130" spans="1:36" ht="14.4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</row>
    <row r="131" spans="1:36" ht="14.4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</row>
    <row r="132" spans="1:36" ht="14.4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</row>
    <row r="133" spans="1:36" ht="14.4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</row>
    <row r="134" spans="1:36" ht="14.4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</row>
    <row r="135" spans="1:36" ht="14.4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</row>
    <row r="136" spans="1:36" ht="14.4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</row>
    <row r="137" spans="1:36" ht="14.4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</row>
    <row r="138" spans="1:36" ht="14.4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</row>
    <row r="139" spans="1:36" ht="14.4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5"/>
    </row>
    <row r="140" spans="1:36" ht="14.4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5"/>
    </row>
    <row r="141" spans="1:36" ht="14.4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5"/>
    </row>
    <row r="142" spans="1:36" ht="14.4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5"/>
    </row>
    <row r="143" spans="1:36" ht="14.4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5"/>
    </row>
    <row r="144" spans="1:36" ht="14.4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5"/>
    </row>
    <row r="145" spans="1:36" ht="14.4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5"/>
    </row>
    <row r="146" spans="1:36" ht="14.4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5"/>
    </row>
    <row r="147" spans="1:36" ht="14.4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5"/>
    </row>
    <row r="148" spans="1:36" ht="14.4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5"/>
    </row>
    <row r="149" spans="1:36" ht="14.4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5"/>
    </row>
    <row r="150" spans="1:36" ht="14.4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5"/>
    </row>
    <row r="151" spans="1:36" ht="14.4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5"/>
    </row>
    <row r="152" spans="1:36" ht="14.4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5"/>
    </row>
    <row r="153" spans="1:36" ht="14.4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5"/>
    </row>
    <row r="154" spans="1:36" ht="14.4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5"/>
    </row>
    <row r="155" spans="1:36" ht="14.4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5"/>
    </row>
    <row r="156" spans="1:36" ht="14.4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5"/>
    </row>
    <row r="157" spans="1:36" ht="14.4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5"/>
    </row>
    <row r="158" spans="1:36" ht="14.4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5"/>
    </row>
    <row r="159" spans="1:36" ht="14.4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5"/>
    </row>
    <row r="160" spans="1:36" ht="14.4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5"/>
    </row>
    <row r="161" spans="1:36" ht="14.4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5"/>
    </row>
    <row r="162" spans="1:36" ht="14.4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5"/>
    </row>
    <row r="163" spans="1:36" ht="14.4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5"/>
    </row>
    <row r="164" spans="1:36" ht="14.4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5"/>
    </row>
    <row r="165" spans="1:36" ht="14.4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5"/>
    </row>
    <row r="166" spans="1:36" ht="14.4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5"/>
    </row>
    <row r="167" spans="1:36" ht="14.4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5"/>
    </row>
    <row r="168" spans="1:36" ht="14.4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5"/>
    </row>
    <row r="169" spans="1:36" ht="14.4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5"/>
    </row>
    <row r="170" spans="1:36" ht="14.4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5"/>
    </row>
    <row r="171" spans="1:36" ht="14.4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5"/>
    </row>
    <row r="172" spans="1:36" ht="14.4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5"/>
    </row>
    <row r="173" spans="1:36" ht="14.4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5"/>
    </row>
    <row r="174" spans="1:36" ht="14.4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5"/>
    </row>
    <row r="175" spans="1:36" ht="14.4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5"/>
    </row>
    <row r="176" spans="1:36" ht="14.4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5"/>
    </row>
    <row r="177" spans="1:36" ht="14.4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5"/>
    </row>
    <row r="178" spans="1:36" ht="14.4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5"/>
    </row>
    <row r="179" spans="1:36" ht="14.4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5"/>
    </row>
    <row r="180" spans="1:36" ht="14.4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5"/>
    </row>
    <row r="181" spans="1:36" ht="14.4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5"/>
    </row>
    <row r="182" spans="1:36" ht="14.4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5"/>
    </row>
    <row r="183" spans="1:36" ht="14.4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5"/>
    </row>
    <row r="184" spans="1:36" ht="14.4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5"/>
    </row>
    <row r="185" spans="1:36" ht="14.4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5"/>
    </row>
    <row r="186" spans="1:36" ht="14.4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5"/>
    </row>
    <row r="187" spans="1:36" ht="14.4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5"/>
    </row>
    <row r="188" spans="1:36" ht="14.4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5"/>
    </row>
    <row r="189" spans="1:36" ht="14.4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5"/>
    </row>
    <row r="190" spans="1:36" ht="14.4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5"/>
    </row>
    <row r="191" spans="1:36" ht="14.4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5"/>
    </row>
    <row r="192" spans="1:36" ht="14.4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5"/>
    </row>
    <row r="193" spans="1:36" ht="14.4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5"/>
    </row>
    <row r="194" spans="1:36" ht="14.4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5"/>
    </row>
    <row r="195" spans="1:36" ht="14.4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5"/>
    </row>
    <row r="196" spans="1:36" ht="14.4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5"/>
    </row>
    <row r="197" spans="1:36" ht="14.4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5"/>
    </row>
    <row r="198" spans="1:36" ht="14.4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5"/>
    </row>
    <row r="199" spans="1:36" ht="14.4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5"/>
    </row>
    <row r="200" spans="1:36" ht="14.4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5"/>
    </row>
    <row r="201" spans="1:36" ht="14.4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5"/>
    </row>
    <row r="202" spans="1:36" ht="14.4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5"/>
    </row>
    <row r="203" spans="1:36" ht="14.4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5"/>
    </row>
    <row r="204" spans="1:36" ht="14.4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5"/>
    </row>
    <row r="205" spans="1:36" ht="14.4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5"/>
    </row>
    <row r="206" spans="1:36" ht="14.4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5"/>
    </row>
    <row r="207" spans="1:36" ht="14.4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5"/>
    </row>
    <row r="208" spans="1:36" ht="14.4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5"/>
    </row>
    <row r="209" spans="1:36" ht="14.4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5"/>
    </row>
    <row r="210" spans="1:36" ht="14.4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5"/>
    </row>
    <row r="211" spans="1:36" ht="14.4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5"/>
    </row>
    <row r="212" spans="1:36" ht="14.4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5"/>
    </row>
    <row r="213" spans="1:36" ht="14.4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5"/>
    </row>
    <row r="214" spans="1:36" ht="14.4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5"/>
    </row>
    <row r="215" spans="1:36" ht="14.4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5"/>
    </row>
    <row r="216" spans="1:36" ht="14.4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5"/>
    </row>
    <row r="217" spans="1:36" ht="14.4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5"/>
    </row>
    <row r="218" spans="1:36" ht="14.4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5"/>
    </row>
    <row r="219" spans="1:36" ht="14.4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5"/>
    </row>
    <row r="220" spans="1:36" ht="14.4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5"/>
    </row>
    <row r="221" spans="1:36" ht="14.4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5"/>
    </row>
    <row r="222" spans="1:36" ht="14.4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5"/>
    </row>
    <row r="223" spans="1:36" ht="14.4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5"/>
    </row>
    <row r="224" spans="1:36" ht="14.4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5"/>
    </row>
    <row r="225" spans="1:36" ht="14.4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5"/>
    </row>
    <row r="226" spans="1:36" ht="14.4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5"/>
    </row>
    <row r="227" spans="1:36" ht="14.4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5"/>
    </row>
    <row r="228" spans="1:36" ht="14.4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5"/>
    </row>
    <row r="229" spans="1:36" ht="14.4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5"/>
    </row>
    <row r="230" spans="1:36" ht="14.4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5"/>
    </row>
    <row r="231" spans="1:36" ht="14.4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5"/>
    </row>
    <row r="232" spans="1:36" ht="14.4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5"/>
    </row>
    <row r="233" spans="1:36" ht="14.4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5"/>
    </row>
    <row r="234" spans="1:36" ht="14.4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5"/>
    </row>
    <row r="235" spans="1:36" ht="14.4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5"/>
    </row>
    <row r="236" spans="1:36" ht="14.4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5"/>
    </row>
    <row r="237" spans="1:36" ht="14.4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5"/>
    </row>
    <row r="238" spans="1:36" ht="14.4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264"/>
      <c r="AH238" s="264"/>
      <c r="AI238" s="264"/>
      <c r="AJ238" s="265"/>
    </row>
    <row r="239" spans="1:36" ht="14.4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5"/>
    </row>
    <row r="240" spans="1:36" ht="14.4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5"/>
    </row>
    <row r="241" spans="1:36" ht="14.4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5"/>
    </row>
    <row r="242" spans="1:36" ht="14.4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5"/>
    </row>
    <row r="243" spans="1:36" ht="14.4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5"/>
    </row>
    <row r="244" spans="1:36" ht="14.4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5"/>
    </row>
    <row r="245" spans="1:36" ht="14.4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5"/>
    </row>
    <row r="246" spans="1:36" ht="14.4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5"/>
    </row>
    <row r="247" spans="1:36" ht="14.4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5"/>
    </row>
    <row r="248" spans="1:36" ht="14.4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5"/>
    </row>
    <row r="249" spans="1:36" ht="14.4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5"/>
    </row>
    <row r="250" spans="1:36" ht="14.4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5"/>
    </row>
    <row r="251" spans="1:36" ht="14.4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5"/>
    </row>
    <row r="252" spans="1:36" ht="14.4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5"/>
    </row>
    <row r="253" spans="1:36" ht="14.4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5"/>
    </row>
    <row r="254" spans="1:36" ht="14.4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5"/>
    </row>
    <row r="255" spans="1:36" ht="14.4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5"/>
    </row>
    <row r="256" spans="1:36" ht="14.4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5"/>
    </row>
    <row r="257" spans="1:36" ht="14.4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5"/>
    </row>
    <row r="258" spans="1:36" ht="14.4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5"/>
    </row>
    <row r="259" spans="1:36" ht="14.4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5"/>
    </row>
    <row r="260" spans="1:36" ht="14.4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5"/>
    </row>
    <row r="261" spans="1:36" ht="14.4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5"/>
    </row>
    <row r="262" spans="1:36" ht="14.4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5"/>
    </row>
    <row r="263" spans="1:36" ht="14.4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5"/>
    </row>
    <row r="264" spans="1:36" ht="14.4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5"/>
    </row>
    <row r="265" spans="1:36" ht="14.4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5"/>
    </row>
    <row r="266" spans="1:36" ht="14.4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5"/>
    </row>
    <row r="267" spans="1:36" ht="14.4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5"/>
    </row>
    <row r="268" spans="1:36" ht="14.4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5"/>
    </row>
    <row r="269" spans="1:36" ht="14.4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5"/>
    </row>
    <row r="270" spans="1:36" ht="14.4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5"/>
    </row>
    <row r="271" spans="1:36" ht="14.4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5"/>
    </row>
    <row r="272" spans="1:36" ht="14.4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5"/>
    </row>
    <row r="273" spans="1:36" ht="14.4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5"/>
    </row>
    <row r="274" spans="1:36" ht="14.4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5"/>
    </row>
    <row r="275" spans="1:36" ht="14.4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5"/>
    </row>
    <row r="276" spans="1:36" ht="14.4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5"/>
    </row>
    <row r="277" spans="1:36" ht="14.4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5"/>
    </row>
    <row r="278" spans="1:36" ht="14.4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5"/>
    </row>
    <row r="279" spans="1:36" ht="14.4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5"/>
    </row>
    <row r="280" spans="1:36" ht="14.4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5"/>
    </row>
    <row r="281" spans="1:36" ht="14.4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5"/>
    </row>
    <row r="282" spans="1:36" ht="14.4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5"/>
    </row>
    <row r="283" spans="1:36" ht="14.4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5"/>
    </row>
    <row r="284" spans="1:36" ht="14.4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5"/>
    </row>
    <row r="285" spans="1:36" ht="14.4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5"/>
    </row>
    <row r="286" spans="1:36" ht="14.4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5"/>
    </row>
    <row r="287" spans="1:36" ht="14.4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5"/>
    </row>
    <row r="288" spans="1:36" ht="14.4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5"/>
    </row>
    <row r="289" spans="1:36" ht="14.4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5"/>
    </row>
    <row r="290" spans="1:36" ht="14.4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5"/>
    </row>
    <row r="291" spans="1:36" ht="14.4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5"/>
    </row>
    <row r="292" spans="1:36" ht="14.4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5"/>
    </row>
    <row r="293" spans="1:36" ht="14.4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5"/>
    </row>
    <row r="294" spans="1:36" ht="14.4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5"/>
    </row>
    <row r="295" spans="1:36" ht="14.4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5"/>
    </row>
    <row r="296" spans="1:36" ht="14.4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5"/>
    </row>
    <row r="297" spans="1:36" ht="14.4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5"/>
    </row>
    <row r="298" spans="1:36" ht="14.4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5"/>
    </row>
    <row r="299" spans="1:36" ht="14.4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5"/>
    </row>
    <row r="300" spans="1:36" ht="14.4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5"/>
    </row>
    <row r="301" spans="1:36" ht="14.4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5"/>
    </row>
    <row r="302" spans="1:36" ht="14.4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5"/>
    </row>
    <row r="303" spans="1:36" ht="14.4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5"/>
    </row>
    <row r="304" spans="1:36" ht="14.4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5"/>
    </row>
    <row r="305" spans="1:36" ht="14.4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5"/>
    </row>
    <row r="306" spans="1:36" ht="14.4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5"/>
    </row>
    <row r="307" spans="1:36" ht="14.4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5"/>
    </row>
    <row r="308" spans="1:36" ht="14.4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5"/>
    </row>
    <row r="309" spans="1:36" ht="14.4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5"/>
    </row>
    <row r="310" spans="1:36" ht="14.4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5"/>
    </row>
    <row r="311" spans="1:36" ht="14.4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5"/>
    </row>
    <row r="312" spans="1:36" ht="14.4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5"/>
    </row>
    <row r="313" spans="1:36" ht="14.4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5"/>
    </row>
    <row r="314" spans="1:36" ht="14.4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5"/>
    </row>
    <row r="315" spans="1:36" ht="14.4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5"/>
    </row>
    <row r="316" spans="1:36" ht="14.4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5"/>
    </row>
    <row r="317" spans="1:36" ht="14.4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5"/>
    </row>
    <row r="318" spans="1:36" ht="14.4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5"/>
    </row>
    <row r="319" spans="1:36" ht="14.4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5"/>
    </row>
    <row r="320" spans="1:36" ht="14.4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5"/>
    </row>
    <row r="321" spans="1:36" ht="14.4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5"/>
    </row>
    <row r="322" spans="1:36" ht="14.4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5"/>
    </row>
    <row r="323" spans="1:36" ht="14.4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5"/>
    </row>
    <row r="324" spans="1:36" ht="14.4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5"/>
    </row>
    <row r="325" spans="1:36" ht="14.4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5"/>
    </row>
    <row r="326" spans="1:36" ht="14.4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5"/>
    </row>
    <row r="327" spans="1:36" ht="14.4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5"/>
    </row>
    <row r="328" spans="1:36" ht="14.4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5"/>
    </row>
    <row r="329" spans="1:36" ht="14.4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5"/>
    </row>
    <row r="330" spans="1:36" ht="14.4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5"/>
    </row>
    <row r="331" spans="1:36" ht="14.4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5"/>
    </row>
    <row r="332" spans="1:36" ht="14.4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5"/>
    </row>
    <row r="333" spans="1:36" ht="14.4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5"/>
    </row>
    <row r="334" spans="1:36" ht="14.4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5"/>
    </row>
    <row r="335" spans="1:36" ht="14.4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5"/>
    </row>
    <row r="336" spans="1:36" ht="14.4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5"/>
    </row>
    <row r="337" spans="1:36" ht="14.4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5"/>
    </row>
    <row r="338" spans="1:36" ht="14.4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5"/>
    </row>
    <row r="339" spans="1:36" ht="14.4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5"/>
    </row>
    <row r="340" spans="1:36" ht="14.4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5"/>
    </row>
    <row r="341" spans="1:36" ht="14.4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5"/>
    </row>
    <row r="342" spans="1:36" ht="14.4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5"/>
    </row>
    <row r="343" spans="1:36" ht="14.4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5"/>
    </row>
    <row r="344" spans="1:36" ht="14.4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5"/>
    </row>
    <row r="345" spans="1:36" ht="14.4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5"/>
    </row>
    <row r="346" spans="1:36" ht="14.4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5"/>
    </row>
    <row r="347" spans="1:36" ht="14.4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5"/>
    </row>
    <row r="348" spans="1:36" ht="14.4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5"/>
    </row>
    <row r="349" spans="1:36" ht="14.4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5"/>
    </row>
    <row r="350" spans="1:36" ht="14.4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5"/>
    </row>
    <row r="351" spans="1:36" ht="14.4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5"/>
    </row>
    <row r="352" spans="1:36" ht="14.4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5"/>
    </row>
    <row r="353" spans="1:36" ht="14.4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5"/>
    </row>
    <row r="354" spans="1:36" ht="14.4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5"/>
    </row>
    <row r="355" spans="1:36" ht="14.4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5"/>
    </row>
    <row r="356" spans="1:36" ht="14.4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5"/>
    </row>
    <row r="357" spans="1:36" ht="14.4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5"/>
    </row>
    <row r="358" spans="1:36" ht="14.4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5"/>
    </row>
    <row r="359" spans="1:36" ht="14.4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5"/>
    </row>
    <row r="360" spans="1:36" ht="14.4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5"/>
    </row>
    <row r="361" spans="1:36" ht="14.4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5"/>
    </row>
    <row r="362" spans="1:36" ht="14.4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5"/>
    </row>
    <row r="363" spans="1:36" ht="14.4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5"/>
    </row>
    <row r="364" spans="1:36" ht="14.4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5"/>
    </row>
    <row r="365" spans="1:36" ht="14.4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5"/>
    </row>
    <row r="366" spans="1:36" ht="14.4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5"/>
    </row>
    <row r="367" spans="1:36" ht="14.4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5"/>
    </row>
    <row r="368" spans="1:36" ht="14.4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5"/>
    </row>
    <row r="369" spans="1:36" ht="14.4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5"/>
    </row>
    <row r="370" spans="1:36" ht="14.4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5"/>
    </row>
    <row r="371" spans="1:36" ht="14.4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5"/>
    </row>
    <row r="372" spans="1:36" ht="14.4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5"/>
    </row>
    <row r="373" spans="1:36" ht="14.4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5"/>
    </row>
    <row r="374" spans="1:36" ht="14.4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5"/>
    </row>
    <row r="375" spans="1:36" ht="14.4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5"/>
    </row>
    <row r="376" spans="1:36" ht="14.4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5"/>
    </row>
    <row r="377" spans="1:36" ht="14.4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5"/>
    </row>
    <row r="378" spans="1:36" ht="14.4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5"/>
    </row>
    <row r="379" spans="1:36" ht="14.4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5"/>
    </row>
    <row r="380" spans="1:36" ht="14.4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5"/>
    </row>
    <row r="381" spans="1:36" ht="14.4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5"/>
    </row>
    <row r="382" spans="1:36" ht="14.4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5"/>
    </row>
    <row r="383" spans="1:36" ht="14.4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5"/>
    </row>
    <row r="384" spans="1:36" ht="14.4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5"/>
    </row>
    <row r="385" spans="1:36" ht="14.4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5"/>
    </row>
    <row r="386" spans="1:36" ht="14.4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5"/>
    </row>
    <row r="387" spans="1:36" ht="14.4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5"/>
    </row>
    <row r="388" spans="1:36" ht="14.4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5"/>
    </row>
    <row r="389" spans="1:36" ht="14.4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5"/>
    </row>
    <row r="390" spans="1:36" ht="14.4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5"/>
    </row>
    <row r="391" spans="1:36" ht="14.4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5"/>
    </row>
    <row r="392" spans="1:36" ht="14.4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5"/>
    </row>
    <row r="393" spans="1:36" ht="14.4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5"/>
    </row>
    <row r="394" spans="1:36" ht="14.4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5"/>
    </row>
    <row r="395" spans="1:36" ht="14.4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5"/>
    </row>
    <row r="396" spans="1:36" ht="14.4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5"/>
    </row>
    <row r="397" spans="1:36" ht="14.4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5"/>
    </row>
    <row r="398" spans="1:36" ht="14.4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5"/>
    </row>
    <row r="399" spans="1:36" ht="14.4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5"/>
    </row>
    <row r="400" spans="1:36" ht="14.4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5"/>
    </row>
    <row r="401" spans="1:36" ht="14.4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5"/>
    </row>
    <row r="402" spans="1:36" ht="14.4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5"/>
    </row>
    <row r="403" spans="1:36" ht="14.4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5"/>
    </row>
    <row r="404" spans="1:36" ht="14.4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5"/>
    </row>
    <row r="405" spans="1:36" ht="14.4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5"/>
    </row>
    <row r="406" spans="1:36" ht="14.4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5"/>
    </row>
    <row r="407" spans="1:36" ht="14.4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5"/>
    </row>
    <row r="408" spans="1:36" ht="14.4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5"/>
    </row>
    <row r="409" spans="1:36" ht="14.4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5"/>
    </row>
    <row r="410" spans="1:36" ht="14.4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5"/>
    </row>
    <row r="411" spans="1:36" ht="14.4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5"/>
    </row>
    <row r="412" spans="1:36" ht="14.4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5"/>
    </row>
    <row r="413" spans="1:36" ht="14.4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5"/>
    </row>
    <row r="414" spans="1:36" ht="14.4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5"/>
    </row>
    <row r="415" spans="1:36" ht="14.4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5"/>
    </row>
    <row r="416" spans="1:36" ht="14.4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5"/>
    </row>
    <row r="417" spans="1:36" ht="14.4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5"/>
    </row>
    <row r="418" spans="1:36" ht="14.4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5"/>
    </row>
    <row r="419" spans="1:36" ht="14.4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5"/>
    </row>
    <row r="420" spans="1:36" ht="14.4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5"/>
    </row>
    <row r="421" spans="1:36" ht="14.4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5"/>
    </row>
    <row r="422" spans="1:36" ht="14.4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5"/>
    </row>
    <row r="423" spans="1:36" ht="14.4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5"/>
    </row>
    <row r="424" spans="1:36" ht="14.4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5"/>
    </row>
    <row r="425" spans="1:36" ht="14.4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5"/>
    </row>
    <row r="426" spans="1:36" ht="14.4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5"/>
    </row>
    <row r="427" spans="1:36" ht="14.4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5"/>
    </row>
    <row r="428" spans="1:36" ht="14.4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5"/>
    </row>
    <row r="429" spans="1:36" ht="14.4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5"/>
    </row>
    <row r="430" spans="1:36" ht="14.4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5"/>
    </row>
    <row r="431" spans="1:36" ht="14.4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5"/>
    </row>
    <row r="432" spans="1:36" ht="14.4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5"/>
    </row>
    <row r="433" spans="1:36" ht="14.4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5"/>
    </row>
    <row r="434" spans="1:36" ht="14.4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5"/>
    </row>
    <row r="435" spans="1:36" ht="14.4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5"/>
    </row>
    <row r="436" spans="1:36" ht="14.4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5"/>
    </row>
    <row r="437" spans="1:36" ht="14.4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5"/>
    </row>
    <row r="438" spans="1:36" ht="14.4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5"/>
    </row>
    <row r="439" spans="1:36" ht="14.4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5"/>
    </row>
    <row r="440" spans="1:36" ht="14.4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5"/>
    </row>
    <row r="441" spans="1:36" ht="14.4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5"/>
    </row>
    <row r="442" spans="1:36" ht="14.4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5"/>
    </row>
    <row r="443" spans="1:36" ht="14.4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5"/>
    </row>
    <row r="444" spans="1:36" ht="14.4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5"/>
    </row>
    <row r="445" spans="1:36" ht="14.4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5"/>
    </row>
    <row r="446" spans="1:36" ht="14.4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5"/>
    </row>
    <row r="447" spans="1:36" ht="14.4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5"/>
    </row>
    <row r="448" spans="1:36" ht="14.4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5"/>
    </row>
    <row r="449" spans="1:36" ht="14.4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5"/>
    </row>
    <row r="450" spans="1:36" ht="14.4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5"/>
    </row>
    <row r="451" spans="1:36" ht="14.4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5"/>
    </row>
    <row r="452" spans="1:36" ht="14.4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5"/>
    </row>
    <row r="453" spans="1:36" ht="14.4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5"/>
    </row>
    <row r="454" spans="1:36" ht="14.4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5"/>
    </row>
    <row r="455" spans="1:36" ht="14.4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5"/>
    </row>
    <row r="456" spans="1:36" ht="14.4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5"/>
    </row>
    <row r="457" spans="1:36" ht="14.4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5"/>
    </row>
    <row r="458" spans="1:36" ht="14.4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  <c r="AA458" s="264"/>
      <c r="AB458" s="264"/>
      <c r="AC458" s="264"/>
      <c r="AD458" s="264"/>
      <c r="AE458" s="264"/>
      <c r="AF458" s="264"/>
      <c r="AG458" s="264"/>
      <c r="AH458" s="264"/>
      <c r="AI458" s="264"/>
      <c r="AJ458" s="265"/>
    </row>
    <row r="459" spans="1:36" ht="14.4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  <c r="AA459" s="264"/>
      <c r="AB459" s="264"/>
      <c r="AC459" s="264"/>
      <c r="AD459" s="264"/>
      <c r="AE459" s="264"/>
      <c r="AF459" s="264"/>
      <c r="AG459" s="264"/>
      <c r="AH459" s="264"/>
      <c r="AI459" s="264"/>
      <c r="AJ459" s="265"/>
    </row>
    <row r="460" spans="1:36" ht="14.4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  <c r="AA460" s="264"/>
      <c r="AB460" s="264"/>
      <c r="AC460" s="264"/>
      <c r="AD460" s="264"/>
      <c r="AE460" s="264"/>
      <c r="AF460" s="264"/>
      <c r="AG460" s="264"/>
      <c r="AH460" s="264"/>
      <c r="AI460" s="264"/>
      <c r="AJ460" s="265"/>
    </row>
    <row r="461" spans="1:36" ht="14.4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  <c r="AA461" s="264"/>
      <c r="AB461" s="264"/>
      <c r="AC461" s="264"/>
      <c r="AD461" s="264"/>
      <c r="AE461" s="264"/>
      <c r="AF461" s="264"/>
      <c r="AG461" s="264"/>
      <c r="AH461" s="264"/>
      <c r="AI461" s="264"/>
      <c r="AJ461" s="265"/>
    </row>
    <row r="462" spans="1:36" ht="14.4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  <c r="AA462" s="264"/>
      <c r="AB462" s="264"/>
      <c r="AC462" s="264"/>
      <c r="AD462" s="264"/>
      <c r="AE462" s="264"/>
      <c r="AF462" s="264"/>
      <c r="AG462" s="264"/>
      <c r="AH462" s="264"/>
      <c r="AI462" s="264"/>
      <c r="AJ462" s="265"/>
    </row>
    <row r="463" spans="1:36" ht="14.4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  <c r="AA463" s="264"/>
      <c r="AB463" s="264"/>
      <c r="AC463" s="264"/>
      <c r="AD463" s="264"/>
      <c r="AE463" s="264"/>
      <c r="AF463" s="264"/>
      <c r="AG463" s="264"/>
      <c r="AH463" s="264"/>
      <c r="AI463" s="264"/>
      <c r="AJ463" s="265"/>
    </row>
    <row r="464" spans="1:36" ht="14.4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  <c r="AA464" s="264"/>
      <c r="AB464" s="264"/>
      <c r="AC464" s="264"/>
      <c r="AD464" s="264"/>
      <c r="AE464" s="264"/>
      <c r="AF464" s="264"/>
      <c r="AG464" s="264"/>
      <c r="AH464" s="264"/>
      <c r="AI464" s="264"/>
      <c r="AJ464" s="265"/>
    </row>
    <row r="465" spans="1:36" ht="14.4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  <c r="AA465" s="264"/>
      <c r="AB465" s="264"/>
      <c r="AC465" s="264"/>
      <c r="AD465" s="264"/>
      <c r="AE465" s="264"/>
      <c r="AF465" s="264"/>
      <c r="AG465" s="264"/>
      <c r="AH465" s="264"/>
      <c r="AI465" s="264"/>
      <c r="AJ465" s="265"/>
    </row>
    <row r="466" spans="1:36" ht="14.4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  <c r="AA466" s="264"/>
      <c r="AB466" s="264"/>
      <c r="AC466" s="264"/>
      <c r="AD466" s="264"/>
      <c r="AE466" s="264"/>
      <c r="AF466" s="264"/>
      <c r="AG466" s="264"/>
      <c r="AH466" s="264"/>
      <c r="AI466" s="264"/>
      <c r="AJ466" s="265"/>
    </row>
    <row r="467" spans="1:36" ht="14.4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  <c r="AA467" s="264"/>
      <c r="AB467" s="264"/>
      <c r="AC467" s="264"/>
      <c r="AD467" s="264"/>
      <c r="AE467" s="264"/>
      <c r="AF467" s="264"/>
      <c r="AG467" s="264"/>
      <c r="AH467" s="264"/>
      <c r="AI467" s="264"/>
      <c r="AJ467" s="265"/>
    </row>
    <row r="468" spans="1:36" ht="14.4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  <c r="AA468" s="264"/>
      <c r="AB468" s="264"/>
      <c r="AC468" s="264"/>
      <c r="AD468" s="264"/>
      <c r="AE468" s="264"/>
      <c r="AF468" s="264"/>
      <c r="AG468" s="264"/>
      <c r="AH468" s="264"/>
      <c r="AI468" s="264"/>
      <c r="AJ468" s="265"/>
    </row>
    <row r="469" spans="1:36" ht="14.4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  <c r="AA469" s="264"/>
      <c r="AB469" s="264"/>
      <c r="AC469" s="264"/>
      <c r="AD469" s="264"/>
      <c r="AE469" s="264"/>
      <c r="AF469" s="264"/>
      <c r="AG469" s="264"/>
      <c r="AH469" s="264"/>
      <c r="AI469" s="264"/>
      <c r="AJ469" s="265"/>
    </row>
    <row r="470" spans="1:36" ht="14.4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5"/>
    </row>
    <row r="471" spans="1:36" ht="14.4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  <c r="AA471" s="264"/>
      <c r="AB471" s="264"/>
      <c r="AC471" s="264"/>
      <c r="AD471" s="264"/>
      <c r="AE471" s="264"/>
      <c r="AF471" s="264"/>
      <c r="AG471" s="264"/>
      <c r="AH471" s="264"/>
      <c r="AI471" s="264"/>
      <c r="AJ471" s="265"/>
    </row>
    <row r="472" spans="1:36" ht="14.4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  <c r="AA472" s="264"/>
      <c r="AB472" s="264"/>
      <c r="AC472" s="264"/>
      <c r="AD472" s="264"/>
      <c r="AE472" s="264"/>
      <c r="AF472" s="264"/>
      <c r="AG472" s="264"/>
      <c r="AH472" s="264"/>
      <c r="AI472" s="264"/>
      <c r="AJ472" s="265"/>
    </row>
    <row r="473" spans="1:36" ht="14.4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  <c r="AA473" s="264"/>
      <c r="AB473" s="264"/>
      <c r="AC473" s="264"/>
      <c r="AD473" s="264"/>
      <c r="AE473" s="264"/>
      <c r="AF473" s="264"/>
      <c r="AG473" s="264"/>
      <c r="AH473" s="264"/>
      <c r="AI473" s="264"/>
      <c r="AJ473" s="265"/>
    </row>
    <row r="474" spans="1:36" ht="14.4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  <c r="AA474" s="264"/>
      <c r="AB474" s="264"/>
      <c r="AC474" s="264"/>
      <c r="AD474" s="264"/>
      <c r="AE474" s="264"/>
      <c r="AF474" s="264"/>
      <c r="AG474" s="264"/>
      <c r="AH474" s="264"/>
      <c r="AI474" s="264"/>
      <c r="AJ474" s="265"/>
    </row>
    <row r="475" spans="1:36" ht="14.4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  <c r="AA475" s="264"/>
      <c r="AB475" s="264"/>
      <c r="AC475" s="264"/>
      <c r="AD475" s="264"/>
      <c r="AE475" s="264"/>
      <c r="AF475" s="264"/>
      <c r="AG475" s="264"/>
      <c r="AH475" s="264"/>
      <c r="AI475" s="264"/>
      <c r="AJ475" s="265"/>
    </row>
    <row r="476" spans="1:36" ht="14.4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  <c r="AA476" s="264"/>
      <c r="AB476" s="264"/>
      <c r="AC476" s="264"/>
      <c r="AD476" s="264"/>
      <c r="AE476" s="264"/>
      <c r="AF476" s="264"/>
      <c r="AG476" s="264"/>
      <c r="AH476" s="264"/>
      <c r="AI476" s="264"/>
      <c r="AJ476" s="265"/>
    </row>
    <row r="477" spans="1:36" ht="14.4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  <c r="AA477" s="264"/>
      <c r="AB477" s="264"/>
      <c r="AC477" s="264"/>
      <c r="AD477" s="264"/>
      <c r="AE477" s="264"/>
      <c r="AF477" s="264"/>
      <c r="AG477" s="264"/>
      <c r="AH477" s="264"/>
      <c r="AI477" s="264"/>
      <c r="AJ477" s="265"/>
    </row>
    <row r="478" spans="1:36" ht="14.4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  <c r="AA478" s="264"/>
      <c r="AB478" s="264"/>
      <c r="AC478" s="264"/>
      <c r="AD478" s="264"/>
      <c r="AE478" s="264"/>
      <c r="AF478" s="264"/>
      <c r="AG478" s="264"/>
      <c r="AH478" s="264"/>
      <c r="AI478" s="264"/>
      <c r="AJ478" s="265"/>
    </row>
    <row r="479" spans="1:36" ht="14.4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  <c r="AA479" s="264"/>
      <c r="AB479" s="264"/>
      <c r="AC479" s="264"/>
      <c r="AD479" s="264"/>
      <c r="AE479" s="264"/>
      <c r="AF479" s="264"/>
      <c r="AG479" s="264"/>
      <c r="AH479" s="264"/>
      <c r="AI479" s="264"/>
      <c r="AJ479" s="265"/>
    </row>
    <row r="480" spans="1:36" ht="14.4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  <c r="AA480" s="264"/>
      <c r="AB480" s="264"/>
      <c r="AC480" s="264"/>
      <c r="AD480" s="264"/>
      <c r="AE480" s="264"/>
      <c r="AF480" s="264"/>
      <c r="AG480" s="264"/>
      <c r="AH480" s="264"/>
      <c r="AI480" s="264"/>
      <c r="AJ480" s="265"/>
    </row>
    <row r="481" spans="1:36" ht="14.4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  <c r="AA481" s="264"/>
      <c r="AB481" s="264"/>
      <c r="AC481" s="264"/>
      <c r="AD481" s="264"/>
      <c r="AE481" s="264"/>
      <c r="AF481" s="264"/>
      <c r="AG481" s="264"/>
      <c r="AH481" s="264"/>
      <c r="AI481" s="264"/>
      <c r="AJ481" s="265"/>
    </row>
    <row r="482" spans="1:36" ht="14.4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  <c r="AA482" s="264"/>
      <c r="AB482" s="264"/>
      <c r="AC482" s="264"/>
      <c r="AD482" s="264"/>
      <c r="AE482" s="264"/>
      <c r="AF482" s="264"/>
      <c r="AG482" s="264"/>
      <c r="AH482" s="264"/>
      <c r="AI482" s="264"/>
      <c r="AJ482" s="265"/>
    </row>
    <row r="483" spans="1:36" ht="14.4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  <c r="AA483" s="264"/>
      <c r="AB483" s="264"/>
      <c r="AC483" s="264"/>
      <c r="AD483" s="264"/>
      <c r="AE483" s="264"/>
      <c r="AF483" s="264"/>
      <c r="AG483" s="264"/>
      <c r="AH483" s="264"/>
      <c r="AI483" s="264"/>
      <c r="AJ483" s="265"/>
    </row>
    <row r="484" spans="1:36" ht="14.4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  <c r="AA484" s="264"/>
      <c r="AB484" s="264"/>
      <c r="AC484" s="264"/>
      <c r="AD484" s="264"/>
      <c r="AE484" s="264"/>
      <c r="AF484" s="264"/>
      <c r="AG484" s="264"/>
      <c r="AH484" s="264"/>
      <c r="AI484" s="264"/>
      <c r="AJ484" s="265"/>
    </row>
    <row r="485" spans="1:36" ht="14.4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  <c r="AA485" s="264"/>
      <c r="AB485" s="264"/>
      <c r="AC485" s="264"/>
      <c r="AD485" s="264"/>
      <c r="AE485" s="264"/>
      <c r="AF485" s="264"/>
      <c r="AG485" s="264"/>
      <c r="AH485" s="264"/>
      <c r="AI485" s="264"/>
      <c r="AJ485" s="265"/>
    </row>
    <row r="486" spans="1:36" ht="14.4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  <c r="AA486" s="264"/>
      <c r="AB486" s="264"/>
      <c r="AC486" s="264"/>
      <c r="AD486" s="264"/>
      <c r="AE486" s="264"/>
      <c r="AF486" s="264"/>
      <c r="AG486" s="264"/>
      <c r="AH486" s="264"/>
      <c r="AI486" s="264"/>
      <c r="AJ486" s="265"/>
    </row>
    <row r="487" spans="1:36" ht="14.4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  <c r="AA487" s="264"/>
      <c r="AB487" s="264"/>
      <c r="AC487" s="264"/>
      <c r="AD487" s="264"/>
      <c r="AE487" s="264"/>
      <c r="AF487" s="264"/>
      <c r="AG487" s="264"/>
      <c r="AH487" s="264"/>
      <c r="AI487" s="264"/>
      <c r="AJ487" s="265"/>
    </row>
    <row r="488" spans="1:36" ht="14.4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  <c r="AA488" s="264"/>
      <c r="AB488" s="264"/>
      <c r="AC488" s="264"/>
      <c r="AD488" s="264"/>
      <c r="AE488" s="264"/>
      <c r="AF488" s="264"/>
      <c r="AG488" s="264"/>
      <c r="AH488" s="264"/>
      <c r="AI488" s="264"/>
      <c r="AJ488" s="265"/>
    </row>
    <row r="489" spans="1:36" ht="14.4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  <c r="AA489" s="264"/>
      <c r="AB489" s="264"/>
      <c r="AC489" s="264"/>
      <c r="AD489" s="264"/>
      <c r="AE489" s="264"/>
      <c r="AF489" s="264"/>
      <c r="AG489" s="264"/>
      <c r="AH489" s="264"/>
      <c r="AI489" s="264"/>
      <c r="AJ489" s="265"/>
    </row>
    <row r="490" spans="1:36" ht="14.4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  <c r="AA490" s="264"/>
      <c r="AB490" s="264"/>
      <c r="AC490" s="264"/>
      <c r="AD490" s="264"/>
      <c r="AE490" s="264"/>
      <c r="AF490" s="264"/>
      <c r="AG490" s="264"/>
      <c r="AH490" s="264"/>
      <c r="AI490" s="264"/>
      <c r="AJ490" s="265"/>
    </row>
    <row r="491" spans="1:36" ht="14.4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  <c r="AA491" s="264"/>
      <c r="AB491" s="264"/>
      <c r="AC491" s="264"/>
      <c r="AD491" s="264"/>
      <c r="AE491" s="264"/>
      <c r="AF491" s="264"/>
      <c r="AG491" s="264"/>
      <c r="AH491" s="264"/>
      <c r="AI491" s="264"/>
      <c r="AJ491" s="265"/>
    </row>
    <row r="492" spans="1:36" ht="14.4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  <c r="AA492" s="264"/>
      <c r="AB492" s="264"/>
      <c r="AC492" s="264"/>
      <c r="AD492" s="264"/>
      <c r="AE492" s="264"/>
      <c r="AF492" s="264"/>
      <c r="AG492" s="264"/>
      <c r="AH492" s="264"/>
      <c r="AI492" s="264"/>
      <c r="AJ492" s="265"/>
    </row>
    <row r="493" spans="1:36" ht="14.4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  <c r="AA493" s="264"/>
      <c r="AB493" s="264"/>
      <c r="AC493" s="264"/>
      <c r="AD493" s="264"/>
      <c r="AE493" s="264"/>
      <c r="AF493" s="264"/>
      <c r="AG493" s="264"/>
      <c r="AH493" s="264"/>
      <c r="AI493" s="264"/>
      <c r="AJ493" s="265"/>
    </row>
    <row r="494" spans="1:36" ht="14.4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  <c r="AA494" s="264"/>
      <c r="AB494" s="264"/>
      <c r="AC494" s="264"/>
      <c r="AD494" s="264"/>
      <c r="AE494" s="264"/>
      <c r="AF494" s="264"/>
      <c r="AG494" s="264"/>
      <c r="AH494" s="264"/>
      <c r="AI494" s="264"/>
      <c r="AJ494" s="265"/>
    </row>
    <row r="495" spans="1:36" ht="14.4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  <c r="AA495" s="264"/>
      <c r="AB495" s="264"/>
      <c r="AC495" s="264"/>
      <c r="AD495" s="264"/>
      <c r="AE495" s="264"/>
      <c r="AF495" s="264"/>
      <c r="AG495" s="264"/>
      <c r="AH495" s="264"/>
      <c r="AI495" s="264"/>
      <c r="AJ495" s="265"/>
    </row>
    <row r="496" spans="1:36" ht="14.4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5"/>
    </row>
    <row r="497" spans="1:36" ht="14.4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5"/>
    </row>
    <row r="498" spans="1:36" ht="14.4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5"/>
    </row>
    <row r="499" spans="1:36" ht="14.4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5"/>
    </row>
    <row r="500" spans="1:36" ht="14.4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  <c r="AA500" s="264"/>
      <c r="AB500" s="264"/>
      <c r="AC500" s="264"/>
      <c r="AD500" s="264"/>
      <c r="AE500" s="264"/>
      <c r="AF500" s="264"/>
      <c r="AG500" s="264"/>
      <c r="AH500" s="264"/>
      <c r="AI500" s="264"/>
      <c r="AJ500" s="265"/>
    </row>
    <row r="501" spans="1:36" ht="14.4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  <c r="AA501" s="264"/>
      <c r="AB501" s="264"/>
      <c r="AC501" s="264"/>
      <c r="AD501" s="264"/>
      <c r="AE501" s="264"/>
      <c r="AF501" s="264"/>
      <c r="AG501" s="264"/>
      <c r="AH501" s="264"/>
      <c r="AI501" s="264"/>
      <c r="AJ501" s="265"/>
    </row>
    <row r="502" spans="1:36" ht="14.4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  <c r="AA502" s="264"/>
      <c r="AB502" s="264"/>
      <c r="AC502" s="264"/>
      <c r="AD502" s="264"/>
      <c r="AE502" s="264"/>
      <c r="AF502" s="264"/>
      <c r="AG502" s="264"/>
      <c r="AH502" s="264"/>
      <c r="AI502" s="264"/>
      <c r="AJ502" s="265"/>
    </row>
    <row r="503" spans="1:36" ht="14.4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  <c r="AA503" s="264"/>
      <c r="AB503" s="264"/>
      <c r="AC503" s="264"/>
      <c r="AD503" s="264"/>
      <c r="AE503" s="264"/>
      <c r="AF503" s="264"/>
      <c r="AG503" s="264"/>
      <c r="AH503" s="264"/>
      <c r="AI503" s="264"/>
      <c r="AJ503" s="265"/>
    </row>
    <row r="504" spans="1:36" ht="14.4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  <c r="AA504" s="264"/>
      <c r="AB504" s="264"/>
      <c r="AC504" s="264"/>
      <c r="AD504" s="264"/>
      <c r="AE504" s="264"/>
      <c r="AF504" s="264"/>
      <c r="AG504" s="264"/>
      <c r="AH504" s="264"/>
      <c r="AI504" s="264"/>
      <c r="AJ504" s="265"/>
    </row>
    <row r="505" spans="1:36" ht="14.4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  <c r="AA505" s="264"/>
      <c r="AB505" s="264"/>
      <c r="AC505" s="264"/>
      <c r="AD505" s="264"/>
      <c r="AE505" s="264"/>
      <c r="AF505" s="264"/>
      <c r="AG505" s="264"/>
      <c r="AH505" s="264"/>
      <c r="AI505" s="264"/>
      <c r="AJ505" s="265"/>
    </row>
    <row r="506" spans="1:36" ht="14.4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  <c r="AA506" s="264"/>
      <c r="AB506" s="264"/>
      <c r="AC506" s="264"/>
      <c r="AD506" s="264"/>
      <c r="AE506" s="264"/>
      <c r="AF506" s="264"/>
      <c r="AG506" s="264"/>
      <c r="AH506" s="264"/>
      <c r="AI506" s="264"/>
      <c r="AJ506" s="265"/>
    </row>
    <row r="507" spans="1:36" ht="14.4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  <c r="AA507" s="264"/>
      <c r="AB507" s="264"/>
      <c r="AC507" s="264"/>
      <c r="AD507" s="264"/>
      <c r="AE507" s="264"/>
      <c r="AF507" s="264"/>
      <c r="AG507" s="264"/>
      <c r="AH507" s="264"/>
      <c r="AI507" s="264"/>
      <c r="AJ507" s="265"/>
    </row>
    <row r="508" spans="1:36" ht="14.4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  <c r="AA508" s="264"/>
      <c r="AB508" s="264"/>
      <c r="AC508" s="264"/>
      <c r="AD508" s="264"/>
      <c r="AE508" s="264"/>
      <c r="AF508" s="264"/>
      <c r="AG508" s="264"/>
      <c r="AH508" s="264"/>
      <c r="AI508" s="264"/>
      <c r="AJ508" s="265"/>
    </row>
    <row r="509" spans="1:36" ht="14.4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  <c r="AA509" s="264"/>
      <c r="AB509" s="264"/>
      <c r="AC509" s="264"/>
      <c r="AD509" s="264"/>
      <c r="AE509" s="264"/>
      <c r="AF509" s="264"/>
      <c r="AG509" s="264"/>
      <c r="AH509" s="264"/>
      <c r="AI509" s="264"/>
      <c r="AJ509" s="265"/>
    </row>
    <row r="510" spans="1:36" ht="14.4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  <c r="AA510" s="264"/>
      <c r="AB510" s="264"/>
      <c r="AC510" s="264"/>
      <c r="AD510" s="264"/>
      <c r="AE510" s="264"/>
      <c r="AF510" s="264"/>
      <c r="AG510" s="264"/>
      <c r="AH510" s="264"/>
      <c r="AI510" s="264"/>
      <c r="AJ510" s="265"/>
    </row>
    <row r="511" spans="1:36" ht="14.4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  <c r="AA511" s="264"/>
      <c r="AB511" s="264"/>
      <c r="AC511" s="264"/>
      <c r="AD511" s="264"/>
      <c r="AE511" s="264"/>
      <c r="AF511" s="264"/>
      <c r="AG511" s="264"/>
      <c r="AH511" s="264"/>
      <c r="AI511" s="264"/>
      <c r="AJ511" s="265"/>
    </row>
    <row r="512" spans="1:36" ht="14.4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5"/>
    </row>
    <row r="513" spans="1:36" ht="14.4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  <c r="AA513" s="264"/>
      <c r="AB513" s="264"/>
      <c r="AC513" s="264"/>
      <c r="AD513" s="264"/>
      <c r="AE513" s="264"/>
      <c r="AF513" s="264"/>
      <c r="AG513" s="264"/>
      <c r="AH513" s="264"/>
      <c r="AI513" s="264"/>
      <c r="AJ513" s="265"/>
    </row>
    <row r="514" spans="1:36" ht="14.4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  <c r="AA514" s="264"/>
      <c r="AB514" s="264"/>
      <c r="AC514" s="264"/>
      <c r="AD514" s="264"/>
      <c r="AE514" s="264"/>
      <c r="AF514" s="264"/>
      <c r="AG514" s="264"/>
      <c r="AH514" s="264"/>
      <c r="AI514" s="264"/>
      <c r="AJ514" s="265"/>
    </row>
    <row r="515" spans="1:36" ht="14.4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  <c r="AA515" s="264"/>
      <c r="AB515" s="264"/>
      <c r="AC515" s="264"/>
      <c r="AD515" s="264"/>
      <c r="AE515" s="264"/>
      <c r="AF515" s="264"/>
      <c r="AG515" s="264"/>
      <c r="AH515" s="264"/>
      <c r="AI515" s="264"/>
      <c r="AJ515" s="265"/>
    </row>
    <row r="516" spans="1:36" ht="14.4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  <c r="AA516" s="264"/>
      <c r="AB516" s="264"/>
      <c r="AC516" s="264"/>
      <c r="AD516" s="264"/>
      <c r="AE516" s="264"/>
      <c r="AF516" s="264"/>
      <c r="AG516" s="264"/>
      <c r="AH516" s="264"/>
      <c r="AI516" s="264"/>
      <c r="AJ516" s="265"/>
    </row>
    <row r="517" spans="1:36" ht="14.4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  <c r="AA517" s="264"/>
      <c r="AB517" s="264"/>
      <c r="AC517" s="264"/>
      <c r="AD517" s="264"/>
      <c r="AE517" s="264"/>
      <c r="AF517" s="264"/>
      <c r="AG517" s="264"/>
      <c r="AH517" s="264"/>
      <c r="AI517" s="264"/>
      <c r="AJ517" s="265"/>
    </row>
    <row r="518" spans="1:36" ht="14.4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5"/>
    </row>
    <row r="519" spans="1:36" ht="14.4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5"/>
    </row>
    <row r="520" spans="1:36" ht="14.4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  <c r="AA520" s="264"/>
      <c r="AB520" s="264"/>
      <c r="AC520" s="264"/>
      <c r="AD520" s="264"/>
      <c r="AE520" s="264"/>
      <c r="AF520" s="264"/>
      <c r="AG520" s="264"/>
      <c r="AH520" s="264"/>
      <c r="AI520" s="264"/>
      <c r="AJ520" s="265"/>
    </row>
    <row r="521" spans="1:36" ht="14.4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  <c r="AA521" s="264"/>
      <c r="AB521" s="264"/>
      <c r="AC521" s="264"/>
      <c r="AD521" s="264"/>
      <c r="AE521" s="264"/>
      <c r="AF521" s="264"/>
      <c r="AG521" s="264"/>
      <c r="AH521" s="264"/>
      <c r="AI521" s="264"/>
      <c r="AJ521" s="265"/>
    </row>
    <row r="522" spans="1:36" ht="14.4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  <c r="AA522" s="264"/>
      <c r="AB522" s="264"/>
      <c r="AC522" s="264"/>
      <c r="AD522" s="264"/>
      <c r="AE522" s="264"/>
      <c r="AF522" s="264"/>
      <c r="AG522" s="264"/>
      <c r="AH522" s="264"/>
      <c r="AI522" s="264"/>
      <c r="AJ522" s="265"/>
    </row>
    <row r="523" spans="1:36" ht="14.4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  <c r="AA523" s="264"/>
      <c r="AB523" s="264"/>
      <c r="AC523" s="264"/>
      <c r="AD523" s="264"/>
      <c r="AE523" s="264"/>
      <c r="AF523" s="264"/>
      <c r="AG523" s="264"/>
      <c r="AH523" s="264"/>
      <c r="AI523" s="264"/>
      <c r="AJ523" s="265"/>
    </row>
    <row r="524" spans="1:36" ht="14.4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  <c r="AA524" s="264"/>
      <c r="AB524" s="264"/>
      <c r="AC524" s="264"/>
      <c r="AD524" s="264"/>
      <c r="AE524" s="264"/>
      <c r="AF524" s="264"/>
      <c r="AG524" s="264"/>
      <c r="AH524" s="264"/>
      <c r="AI524" s="264"/>
      <c r="AJ524" s="265"/>
    </row>
    <row r="525" spans="1:36" ht="14.4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5"/>
    </row>
    <row r="526" spans="1:36" ht="14.4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5"/>
    </row>
    <row r="527" spans="1:36" ht="14.4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  <c r="AA527" s="264"/>
      <c r="AB527" s="264"/>
      <c r="AC527" s="264"/>
      <c r="AD527" s="264"/>
      <c r="AE527" s="264"/>
      <c r="AF527" s="264"/>
      <c r="AG527" s="264"/>
      <c r="AH527" s="264"/>
      <c r="AI527" s="264"/>
      <c r="AJ527" s="265"/>
    </row>
    <row r="528" spans="1:36" ht="14.4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  <c r="AA528" s="264"/>
      <c r="AB528" s="264"/>
      <c r="AC528" s="264"/>
      <c r="AD528" s="264"/>
      <c r="AE528" s="264"/>
      <c r="AF528" s="264"/>
      <c r="AG528" s="264"/>
      <c r="AH528" s="264"/>
      <c r="AI528" s="264"/>
      <c r="AJ528" s="265"/>
    </row>
    <row r="529" spans="1:36" ht="14.4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  <c r="AA529" s="264"/>
      <c r="AB529" s="264"/>
      <c r="AC529" s="264"/>
      <c r="AD529" s="264"/>
      <c r="AE529" s="264"/>
      <c r="AF529" s="264"/>
      <c r="AG529" s="264"/>
      <c r="AH529" s="264"/>
      <c r="AI529" s="264"/>
      <c r="AJ529" s="265"/>
    </row>
    <row r="530" spans="1:36" ht="14.4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  <c r="AA530" s="264"/>
      <c r="AB530" s="264"/>
      <c r="AC530" s="264"/>
      <c r="AD530" s="264"/>
      <c r="AE530" s="264"/>
      <c r="AF530" s="264"/>
      <c r="AG530" s="264"/>
      <c r="AH530" s="264"/>
      <c r="AI530" s="264"/>
      <c r="AJ530" s="265"/>
    </row>
    <row r="531" spans="1:36" ht="14.4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  <c r="AA531" s="264"/>
      <c r="AB531" s="264"/>
      <c r="AC531" s="264"/>
      <c r="AD531" s="264"/>
      <c r="AE531" s="264"/>
      <c r="AF531" s="264"/>
      <c r="AG531" s="264"/>
      <c r="AH531" s="264"/>
      <c r="AI531" s="264"/>
      <c r="AJ531" s="265"/>
    </row>
    <row r="532" spans="1:36" ht="14.4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  <c r="AA532" s="264"/>
      <c r="AB532" s="264"/>
      <c r="AC532" s="264"/>
      <c r="AD532" s="264"/>
      <c r="AE532" s="264"/>
      <c r="AF532" s="264"/>
      <c r="AG532" s="264"/>
      <c r="AH532" s="264"/>
      <c r="AI532" s="264"/>
      <c r="AJ532" s="265"/>
    </row>
    <row r="533" spans="1:36" ht="14.4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  <c r="AA533" s="264"/>
      <c r="AB533" s="264"/>
      <c r="AC533" s="264"/>
      <c r="AD533" s="264"/>
      <c r="AE533" s="264"/>
      <c r="AF533" s="264"/>
      <c r="AG533" s="264"/>
      <c r="AH533" s="264"/>
      <c r="AI533" s="264"/>
      <c r="AJ533" s="265"/>
    </row>
    <row r="534" spans="1:36" ht="14.4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  <c r="AA534" s="264"/>
      <c r="AB534" s="264"/>
      <c r="AC534" s="264"/>
      <c r="AD534" s="264"/>
      <c r="AE534" s="264"/>
      <c r="AF534" s="264"/>
      <c r="AG534" s="264"/>
      <c r="AH534" s="264"/>
      <c r="AI534" s="264"/>
      <c r="AJ534" s="265"/>
    </row>
    <row r="535" spans="1:36" ht="14.4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  <c r="AA535" s="264"/>
      <c r="AB535" s="264"/>
      <c r="AC535" s="264"/>
      <c r="AD535" s="264"/>
      <c r="AE535" s="264"/>
      <c r="AF535" s="264"/>
      <c r="AG535" s="264"/>
      <c r="AH535" s="264"/>
      <c r="AI535" s="264"/>
      <c r="AJ535" s="265"/>
    </row>
    <row r="536" spans="1:36" ht="14.4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  <c r="AA536" s="264"/>
      <c r="AB536" s="264"/>
      <c r="AC536" s="264"/>
      <c r="AD536" s="264"/>
      <c r="AE536" s="264"/>
      <c r="AF536" s="264"/>
      <c r="AG536" s="264"/>
      <c r="AH536" s="264"/>
      <c r="AI536" s="264"/>
      <c r="AJ536" s="265"/>
    </row>
    <row r="537" spans="1:36" ht="14.4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  <c r="AA537" s="264"/>
      <c r="AB537" s="264"/>
      <c r="AC537" s="264"/>
      <c r="AD537" s="264"/>
      <c r="AE537" s="264"/>
      <c r="AF537" s="264"/>
      <c r="AG537" s="264"/>
      <c r="AH537" s="264"/>
      <c r="AI537" s="264"/>
      <c r="AJ537" s="265"/>
    </row>
    <row r="538" spans="1:36" ht="14.4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5"/>
    </row>
    <row r="539" spans="1:36" ht="14.4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5"/>
    </row>
    <row r="540" spans="1:36" ht="14.4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5"/>
    </row>
    <row r="541" spans="1:36" ht="14.4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5"/>
    </row>
    <row r="542" spans="1:36" ht="14.4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  <c r="AA542" s="264"/>
      <c r="AB542" s="264"/>
      <c r="AC542" s="264"/>
      <c r="AD542" s="264"/>
      <c r="AE542" s="264"/>
      <c r="AF542" s="264"/>
      <c r="AG542" s="264"/>
      <c r="AH542" s="264"/>
      <c r="AI542" s="264"/>
      <c r="AJ542" s="265"/>
    </row>
    <row r="543" spans="1:36" ht="14.4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  <c r="AA543" s="264"/>
      <c r="AB543" s="264"/>
      <c r="AC543" s="264"/>
      <c r="AD543" s="264"/>
      <c r="AE543" s="264"/>
      <c r="AF543" s="264"/>
      <c r="AG543" s="264"/>
      <c r="AH543" s="264"/>
      <c r="AI543" s="264"/>
      <c r="AJ543" s="265"/>
    </row>
    <row r="544" spans="1:36" ht="14.4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  <c r="AA544" s="264"/>
      <c r="AB544" s="264"/>
      <c r="AC544" s="264"/>
      <c r="AD544" s="264"/>
      <c r="AE544" s="264"/>
      <c r="AF544" s="264"/>
      <c r="AG544" s="264"/>
      <c r="AH544" s="264"/>
      <c r="AI544" s="264"/>
      <c r="AJ544" s="265"/>
    </row>
    <row r="545" spans="1:36" ht="14.4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  <c r="AA545" s="264"/>
      <c r="AB545" s="264"/>
      <c r="AC545" s="264"/>
      <c r="AD545" s="264"/>
      <c r="AE545" s="264"/>
      <c r="AF545" s="264"/>
      <c r="AG545" s="264"/>
      <c r="AH545" s="264"/>
      <c r="AI545" s="264"/>
      <c r="AJ545" s="265"/>
    </row>
    <row r="546" spans="1:36" ht="14.4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  <c r="AA546" s="264"/>
      <c r="AB546" s="264"/>
      <c r="AC546" s="264"/>
      <c r="AD546" s="264"/>
      <c r="AE546" s="264"/>
      <c r="AF546" s="264"/>
      <c r="AG546" s="264"/>
      <c r="AH546" s="264"/>
      <c r="AI546" s="264"/>
      <c r="AJ546" s="265"/>
    </row>
    <row r="547" spans="1:36" ht="14.4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  <c r="AA547" s="264"/>
      <c r="AB547" s="264"/>
      <c r="AC547" s="264"/>
      <c r="AD547" s="264"/>
      <c r="AE547" s="264"/>
      <c r="AF547" s="264"/>
      <c r="AG547" s="264"/>
      <c r="AH547" s="264"/>
      <c r="AI547" s="264"/>
      <c r="AJ547" s="265"/>
    </row>
    <row r="548" spans="1:36" ht="14.4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  <c r="AA548" s="264"/>
      <c r="AB548" s="264"/>
      <c r="AC548" s="264"/>
      <c r="AD548" s="264"/>
      <c r="AE548" s="264"/>
      <c r="AF548" s="264"/>
      <c r="AG548" s="264"/>
      <c r="AH548" s="264"/>
      <c r="AI548" s="264"/>
      <c r="AJ548" s="265"/>
    </row>
    <row r="549" spans="1:36" ht="14.4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  <c r="AA549" s="264"/>
      <c r="AB549" s="264"/>
      <c r="AC549" s="264"/>
      <c r="AD549" s="264"/>
      <c r="AE549" s="264"/>
      <c r="AF549" s="264"/>
      <c r="AG549" s="264"/>
      <c r="AH549" s="264"/>
      <c r="AI549" s="264"/>
      <c r="AJ549" s="265"/>
    </row>
    <row r="550" spans="1:36" ht="14.4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  <c r="AA550" s="264"/>
      <c r="AB550" s="264"/>
      <c r="AC550" s="264"/>
      <c r="AD550" s="264"/>
      <c r="AE550" s="264"/>
      <c r="AF550" s="264"/>
      <c r="AG550" s="264"/>
      <c r="AH550" s="264"/>
      <c r="AI550" s="264"/>
      <c r="AJ550" s="265"/>
    </row>
    <row r="551" spans="1:36" ht="14.4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  <c r="AA551" s="264"/>
      <c r="AB551" s="264"/>
      <c r="AC551" s="264"/>
      <c r="AD551" s="264"/>
      <c r="AE551" s="264"/>
      <c r="AF551" s="264"/>
      <c r="AG551" s="264"/>
      <c r="AH551" s="264"/>
      <c r="AI551" s="264"/>
      <c r="AJ551" s="265"/>
    </row>
    <row r="552" spans="1:36" ht="14.4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5"/>
    </row>
    <row r="553" spans="1:36" ht="14.4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5"/>
    </row>
    <row r="554" spans="1:36" ht="14.4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5"/>
    </row>
    <row r="555" spans="1:36" ht="14.4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5"/>
    </row>
    <row r="556" spans="1:36" ht="14.4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5"/>
    </row>
    <row r="557" spans="1:36" ht="14.4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  <c r="AA557" s="264"/>
      <c r="AB557" s="264"/>
      <c r="AC557" s="264"/>
      <c r="AD557" s="264"/>
      <c r="AE557" s="264"/>
      <c r="AF557" s="264"/>
      <c r="AG557" s="264"/>
      <c r="AH557" s="264"/>
      <c r="AI557" s="264"/>
      <c r="AJ557" s="265"/>
    </row>
    <row r="558" spans="1:36" ht="14.4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  <c r="AA558" s="264"/>
      <c r="AB558" s="264"/>
      <c r="AC558" s="264"/>
      <c r="AD558" s="264"/>
      <c r="AE558" s="264"/>
      <c r="AF558" s="264"/>
      <c r="AG558" s="264"/>
      <c r="AH558" s="264"/>
      <c r="AI558" s="264"/>
      <c r="AJ558" s="265"/>
    </row>
    <row r="559" spans="1:36" ht="14.4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5"/>
    </row>
    <row r="560" spans="1:36" ht="14.4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  <c r="AA560" s="264"/>
      <c r="AB560" s="264"/>
      <c r="AC560" s="264"/>
      <c r="AD560" s="264"/>
      <c r="AE560" s="264"/>
      <c r="AF560" s="264"/>
      <c r="AG560" s="264"/>
      <c r="AH560" s="264"/>
      <c r="AI560" s="264"/>
      <c r="AJ560" s="265"/>
    </row>
    <row r="561" spans="1:36" ht="14.4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  <c r="AA561" s="264"/>
      <c r="AB561" s="264"/>
      <c r="AC561" s="264"/>
      <c r="AD561" s="264"/>
      <c r="AE561" s="264"/>
      <c r="AF561" s="264"/>
      <c r="AG561" s="264"/>
      <c r="AH561" s="264"/>
      <c r="AI561" s="264"/>
      <c r="AJ561" s="265"/>
    </row>
    <row r="562" spans="1:36" ht="14.4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5"/>
    </row>
    <row r="563" spans="1:36" ht="14.4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  <c r="AA563" s="264"/>
      <c r="AB563" s="264"/>
      <c r="AC563" s="264"/>
      <c r="AD563" s="264"/>
      <c r="AE563" s="264"/>
      <c r="AF563" s="264"/>
      <c r="AG563" s="264"/>
      <c r="AH563" s="264"/>
      <c r="AI563" s="264"/>
      <c r="AJ563" s="265"/>
    </row>
    <row r="564" spans="1:36" ht="14.4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  <c r="AA564" s="264"/>
      <c r="AB564" s="264"/>
      <c r="AC564" s="264"/>
      <c r="AD564" s="264"/>
      <c r="AE564" s="264"/>
      <c r="AF564" s="264"/>
      <c r="AG564" s="264"/>
      <c r="AH564" s="264"/>
      <c r="AI564" s="264"/>
      <c r="AJ564" s="265"/>
    </row>
    <row r="565" spans="1:36" ht="14.4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5"/>
    </row>
    <row r="566" spans="1:36" ht="14.4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  <c r="AA566" s="264"/>
      <c r="AB566" s="264"/>
      <c r="AC566" s="264"/>
      <c r="AD566" s="264"/>
      <c r="AE566" s="264"/>
      <c r="AF566" s="264"/>
      <c r="AG566" s="264"/>
      <c r="AH566" s="264"/>
      <c r="AI566" s="264"/>
      <c r="AJ566" s="265"/>
    </row>
    <row r="567" spans="1:36" ht="14.4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  <c r="AA567" s="264"/>
      <c r="AB567" s="264"/>
      <c r="AC567" s="264"/>
      <c r="AD567" s="264"/>
      <c r="AE567" s="264"/>
      <c r="AF567" s="264"/>
      <c r="AG567" s="264"/>
      <c r="AH567" s="264"/>
      <c r="AI567" s="264"/>
      <c r="AJ567" s="265"/>
    </row>
    <row r="568" spans="1:36" ht="14.4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5"/>
    </row>
    <row r="569" spans="1:36" ht="14.4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  <c r="AA569" s="264"/>
      <c r="AB569" s="264"/>
      <c r="AC569" s="264"/>
      <c r="AD569" s="264"/>
      <c r="AE569" s="264"/>
      <c r="AF569" s="264"/>
      <c r="AG569" s="264"/>
      <c r="AH569" s="264"/>
      <c r="AI569" s="264"/>
      <c r="AJ569" s="265"/>
    </row>
    <row r="570" spans="1:36" ht="14.4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  <c r="AA570" s="264"/>
      <c r="AB570" s="264"/>
      <c r="AC570" s="264"/>
      <c r="AD570" s="264"/>
      <c r="AE570" s="264"/>
      <c r="AF570" s="264"/>
      <c r="AG570" s="264"/>
      <c r="AH570" s="264"/>
      <c r="AI570" s="264"/>
      <c r="AJ570" s="265"/>
    </row>
    <row r="571" spans="1:36" ht="14.4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  <c r="AA571" s="264"/>
      <c r="AB571" s="264"/>
      <c r="AC571" s="264"/>
      <c r="AD571" s="264"/>
      <c r="AE571" s="264"/>
      <c r="AF571" s="264"/>
      <c r="AG571" s="264"/>
      <c r="AH571" s="264"/>
      <c r="AI571" s="264"/>
      <c r="AJ571" s="265"/>
    </row>
    <row r="572" spans="1:36" ht="14.4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  <c r="AA572" s="264"/>
      <c r="AB572" s="264"/>
      <c r="AC572" s="264"/>
      <c r="AD572" s="264"/>
      <c r="AE572" s="264"/>
      <c r="AF572" s="264"/>
      <c r="AG572" s="264"/>
      <c r="AH572" s="264"/>
      <c r="AI572" s="264"/>
      <c r="AJ572" s="265"/>
    </row>
    <row r="573" spans="1:36" ht="14.4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  <c r="AA573" s="264"/>
      <c r="AB573" s="264"/>
      <c r="AC573" s="264"/>
      <c r="AD573" s="264"/>
      <c r="AE573" s="264"/>
      <c r="AF573" s="264"/>
      <c r="AG573" s="264"/>
      <c r="AH573" s="264"/>
      <c r="AI573" s="264"/>
      <c r="AJ573" s="265"/>
    </row>
    <row r="574" spans="1:36" ht="14.4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  <c r="AA574" s="264"/>
      <c r="AB574" s="264"/>
      <c r="AC574" s="264"/>
      <c r="AD574" s="264"/>
      <c r="AE574" s="264"/>
      <c r="AF574" s="264"/>
      <c r="AG574" s="264"/>
      <c r="AH574" s="264"/>
      <c r="AI574" s="264"/>
      <c r="AJ574" s="265"/>
    </row>
    <row r="575" spans="1:36" ht="14.4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  <c r="AA575" s="264"/>
      <c r="AB575" s="264"/>
      <c r="AC575" s="264"/>
      <c r="AD575" s="264"/>
      <c r="AE575" s="264"/>
      <c r="AF575" s="264"/>
      <c r="AG575" s="264"/>
      <c r="AH575" s="264"/>
      <c r="AI575" s="264"/>
      <c r="AJ575" s="265"/>
    </row>
    <row r="576" spans="1:36" ht="14.4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  <c r="AA576" s="264"/>
      <c r="AB576" s="264"/>
      <c r="AC576" s="264"/>
      <c r="AD576" s="264"/>
      <c r="AE576" s="264"/>
      <c r="AF576" s="264"/>
      <c r="AG576" s="264"/>
      <c r="AH576" s="264"/>
      <c r="AI576" s="264"/>
      <c r="AJ576" s="265"/>
    </row>
    <row r="577" spans="1:36" ht="14.4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  <c r="AA577" s="264"/>
      <c r="AB577" s="264"/>
      <c r="AC577" s="264"/>
      <c r="AD577" s="264"/>
      <c r="AE577" s="264"/>
      <c r="AF577" s="264"/>
      <c r="AG577" s="264"/>
      <c r="AH577" s="264"/>
      <c r="AI577" s="264"/>
      <c r="AJ577" s="265"/>
    </row>
    <row r="578" spans="1:36" ht="14.4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  <c r="AA578" s="264"/>
      <c r="AB578" s="264"/>
      <c r="AC578" s="264"/>
      <c r="AD578" s="264"/>
      <c r="AE578" s="264"/>
      <c r="AF578" s="264"/>
      <c r="AG578" s="264"/>
      <c r="AH578" s="264"/>
      <c r="AI578" s="264"/>
      <c r="AJ578" s="265"/>
    </row>
    <row r="579" spans="1:36" ht="14.4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  <c r="AA579" s="264"/>
      <c r="AB579" s="264"/>
      <c r="AC579" s="264"/>
      <c r="AD579" s="264"/>
      <c r="AE579" s="264"/>
      <c r="AF579" s="264"/>
      <c r="AG579" s="264"/>
      <c r="AH579" s="264"/>
      <c r="AI579" s="264"/>
      <c r="AJ579" s="265"/>
    </row>
    <row r="580" spans="1:36" ht="14.4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5"/>
    </row>
    <row r="581" spans="1:36" ht="14.4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  <c r="AA581" s="264"/>
      <c r="AB581" s="264"/>
      <c r="AC581" s="264"/>
      <c r="AD581" s="264"/>
      <c r="AE581" s="264"/>
      <c r="AF581" s="264"/>
      <c r="AG581" s="264"/>
      <c r="AH581" s="264"/>
      <c r="AI581" s="264"/>
      <c r="AJ581" s="265"/>
    </row>
    <row r="582" spans="1:36" ht="14.4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5"/>
    </row>
    <row r="583" spans="1:36" ht="14.4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5"/>
    </row>
    <row r="584" spans="1:36" ht="14.4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  <c r="AA584" s="264"/>
      <c r="AB584" s="264"/>
      <c r="AC584" s="264"/>
      <c r="AD584" s="264"/>
      <c r="AE584" s="264"/>
      <c r="AF584" s="264"/>
      <c r="AG584" s="264"/>
      <c r="AH584" s="264"/>
      <c r="AI584" s="264"/>
      <c r="AJ584" s="265"/>
    </row>
    <row r="585" spans="1:36" ht="14.4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  <c r="AA585" s="264"/>
      <c r="AB585" s="264"/>
      <c r="AC585" s="264"/>
      <c r="AD585" s="264"/>
      <c r="AE585" s="264"/>
      <c r="AF585" s="264"/>
      <c r="AG585" s="264"/>
      <c r="AH585" s="264"/>
      <c r="AI585" s="264"/>
      <c r="AJ585" s="265"/>
    </row>
    <row r="586" spans="1:36" ht="14.4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  <c r="AA586" s="264"/>
      <c r="AB586" s="264"/>
      <c r="AC586" s="264"/>
      <c r="AD586" s="264"/>
      <c r="AE586" s="264"/>
      <c r="AF586" s="264"/>
      <c r="AG586" s="264"/>
      <c r="AH586" s="264"/>
      <c r="AI586" s="264"/>
      <c r="AJ586" s="265"/>
    </row>
    <row r="587" spans="1:36" ht="14.4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  <c r="AA587" s="264"/>
      <c r="AB587" s="264"/>
      <c r="AC587" s="264"/>
      <c r="AD587" s="264"/>
      <c r="AE587" s="264"/>
      <c r="AF587" s="264"/>
      <c r="AG587" s="264"/>
      <c r="AH587" s="264"/>
      <c r="AI587" s="264"/>
      <c r="AJ587" s="265"/>
    </row>
    <row r="588" spans="1:36" ht="14.4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  <c r="AA588" s="264"/>
      <c r="AB588" s="264"/>
      <c r="AC588" s="264"/>
      <c r="AD588" s="264"/>
      <c r="AE588" s="264"/>
      <c r="AF588" s="264"/>
      <c r="AG588" s="264"/>
      <c r="AH588" s="264"/>
      <c r="AI588" s="264"/>
      <c r="AJ588" s="265"/>
    </row>
    <row r="589" spans="1:36" ht="14.4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  <c r="AA589" s="264"/>
      <c r="AB589" s="264"/>
      <c r="AC589" s="264"/>
      <c r="AD589" s="264"/>
      <c r="AE589" s="264"/>
      <c r="AF589" s="264"/>
      <c r="AG589" s="264"/>
      <c r="AH589" s="264"/>
      <c r="AI589" s="264"/>
      <c r="AJ589" s="265"/>
    </row>
    <row r="590" spans="1:36" ht="14.4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  <c r="AA590" s="264"/>
      <c r="AB590" s="264"/>
      <c r="AC590" s="264"/>
      <c r="AD590" s="264"/>
      <c r="AE590" s="264"/>
      <c r="AF590" s="264"/>
      <c r="AG590" s="264"/>
      <c r="AH590" s="264"/>
      <c r="AI590" s="264"/>
      <c r="AJ590" s="265"/>
    </row>
    <row r="591" spans="1:36" ht="14.4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  <c r="AA591" s="264"/>
      <c r="AB591" s="264"/>
      <c r="AC591" s="264"/>
      <c r="AD591" s="264"/>
      <c r="AE591" s="264"/>
      <c r="AF591" s="264"/>
      <c r="AG591" s="264"/>
      <c r="AH591" s="264"/>
      <c r="AI591" s="264"/>
      <c r="AJ591" s="265"/>
    </row>
    <row r="592" spans="1:36" ht="14.4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  <c r="AA592" s="264"/>
      <c r="AB592" s="264"/>
      <c r="AC592" s="264"/>
      <c r="AD592" s="264"/>
      <c r="AE592" s="264"/>
      <c r="AF592" s="264"/>
      <c r="AG592" s="264"/>
      <c r="AH592" s="264"/>
      <c r="AI592" s="264"/>
      <c r="AJ592" s="265"/>
    </row>
    <row r="593" spans="1:36" ht="14.4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  <c r="AA593" s="264"/>
      <c r="AB593" s="264"/>
      <c r="AC593" s="264"/>
      <c r="AD593" s="264"/>
      <c r="AE593" s="264"/>
      <c r="AF593" s="264"/>
      <c r="AG593" s="264"/>
      <c r="AH593" s="264"/>
      <c r="AI593" s="264"/>
      <c r="AJ593" s="265"/>
    </row>
    <row r="594" spans="1:36" ht="14.4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  <c r="AA594" s="264"/>
      <c r="AB594" s="264"/>
      <c r="AC594" s="264"/>
      <c r="AD594" s="264"/>
      <c r="AE594" s="264"/>
      <c r="AF594" s="264"/>
      <c r="AG594" s="264"/>
      <c r="AH594" s="264"/>
      <c r="AI594" s="264"/>
      <c r="AJ594" s="265"/>
    </row>
    <row r="595" spans="1:36" ht="14.4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  <c r="AA595" s="264"/>
      <c r="AB595" s="264"/>
      <c r="AC595" s="264"/>
      <c r="AD595" s="264"/>
      <c r="AE595" s="264"/>
      <c r="AF595" s="264"/>
      <c r="AG595" s="264"/>
      <c r="AH595" s="264"/>
      <c r="AI595" s="264"/>
      <c r="AJ595" s="265"/>
    </row>
    <row r="596" spans="1:36" ht="14.4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  <c r="AA596" s="264"/>
      <c r="AB596" s="264"/>
      <c r="AC596" s="264"/>
      <c r="AD596" s="264"/>
      <c r="AE596" s="264"/>
      <c r="AF596" s="264"/>
      <c r="AG596" s="264"/>
      <c r="AH596" s="264"/>
      <c r="AI596" s="264"/>
      <c r="AJ596" s="265"/>
    </row>
    <row r="597" spans="1:36" ht="14.4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  <c r="AA597" s="264"/>
      <c r="AB597" s="264"/>
      <c r="AC597" s="264"/>
      <c r="AD597" s="264"/>
      <c r="AE597" s="264"/>
      <c r="AF597" s="264"/>
      <c r="AG597" s="264"/>
      <c r="AH597" s="264"/>
      <c r="AI597" s="264"/>
      <c r="AJ597" s="265"/>
    </row>
    <row r="598" spans="1:36" ht="14.4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  <c r="AA598" s="264"/>
      <c r="AB598" s="264"/>
      <c r="AC598" s="264"/>
      <c r="AD598" s="264"/>
      <c r="AE598" s="264"/>
      <c r="AF598" s="264"/>
      <c r="AG598" s="264"/>
      <c r="AH598" s="264"/>
      <c r="AI598" s="264"/>
      <c r="AJ598" s="265"/>
    </row>
    <row r="599" spans="1:36" ht="14.4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  <c r="AA599" s="264"/>
      <c r="AB599" s="264"/>
      <c r="AC599" s="264"/>
      <c r="AD599" s="264"/>
      <c r="AE599" s="264"/>
      <c r="AF599" s="264"/>
      <c r="AG599" s="264"/>
      <c r="AH599" s="264"/>
      <c r="AI599" s="264"/>
      <c r="AJ599" s="265"/>
    </row>
    <row r="600" spans="1:36" ht="14.4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  <c r="AA600" s="264"/>
      <c r="AB600" s="264"/>
      <c r="AC600" s="264"/>
      <c r="AD600" s="264"/>
      <c r="AE600" s="264"/>
      <c r="AF600" s="264"/>
      <c r="AG600" s="264"/>
      <c r="AH600" s="264"/>
      <c r="AI600" s="264"/>
      <c r="AJ600" s="265"/>
    </row>
    <row r="601" spans="1:36" ht="14.4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  <c r="AA601" s="264"/>
      <c r="AB601" s="264"/>
      <c r="AC601" s="264"/>
      <c r="AD601" s="264"/>
      <c r="AE601" s="264"/>
      <c r="AF601" s="264"/>
      <c r="AG601" s="264"/>
      <c r="AH601" s="264"/>
      <c r="AI601" s="264"/>
      <c r="AJ601" s="265"/>
    </row>
    <row r="602" spans="1:36" ht="14.4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  <c r="AA602" s="264"/>
      <c r="AB602" s="264"/>
      <c r="AC602" s="264"/>
      <c r="AD602" s="264"/>
      <c r="AE602" s="264"/>
      <c r="AF602" s="264"/>
      <c r="AG602" s="264"/>
      <c r="AH602" s="264"/>
      <c r="AI602" s="264"/>
      <c r="AJ602" s="265"/>
    </row>
    <row r="603" spans="1:36" ht="14.4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  <c r="AA603" s="264"/>
      <c r="AB603" s="264"/>
      <c r="AC603" s="264"/>
      <c r="AD603" s="264"/>
      <c r="AE603" s="264"/>
      <c r="AF603" s="264"/>
      <c r="AG603" s="264"/>
      <c r="AH603" s="264"/>
      <c r="AI603" s="264"/>
      <c r="AJ603" s="265"/>
    </row>
    <row r="604" spans="1:36" ht="14.4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  <c r="AA604" s="264"/>
      <c r="AB604" s="264"/>
      <c r="AC604" s="264"/>
      <c r="AD604" s="264"/>
      <c r="AE604" s="264"/>
      <c r="AF604" s="264"/>
      <c r="AG604" s="264"/>
      <c r="AH604" s="264"/>
      <c r="AI604" s="264"/>
      <c r="AJ604" s="265"/>
    </row>
    <row r="605" spans="1:36" ht="14.4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  <c r="AA605" s="264"/>
      <c r="AB605" s="264"/>
      <c r="AC605" s="264"/>
      <c r="AD605" s="264"/>
      <c r="AE605" s="264"/>
      <c r="AF605" s="264"/>
      <c r="AG605" s="264"/>
      <c r="AH605" s="264"/>
      <c r="AI605" s="264"/>
      <c r="AJ605" s="265"/>
    </row>
    <row r="606" spans="1:36" ht="14.4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  <c r="AA606" s="264"/>
      <c r="AB606" s="264"/>
      <c r="AC606" s="264"/>
      <c r="AD606" s="264"/>
      <c r="AE606" s="264"/>
      <c r="AF606" s="264"/>
      <c r="AG606" s="264"/>
      <c r="AH606" s="264"/>
      <c r="AI606" s="264"/>
      <c r="AJ606" s="265"/>
    </row>
    <row r="607" spans="1:36" ht="14.4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  <c r="AA607" s="264"/>
      <c r="AB607" s="264"/>
      <c r="AC607" s="264"/>
      <c r="AD607" s="264"/>
      <c r="AE607" s="264"/>
      <c r="AF607" s="264"/>
      <c r="AG607" s="264"/>
      <c r="AH607" s="264"/>
      <c r="AI607" s="264"/>
      <c r="AJ607" s="265"/>
    </row>
    <row r="608" spans="1:36" ht="14.4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  <c r="AA608" s="264"/>
      <c r="AB608" s="264"/>
      <c r="AC608" s="264"/>
      <c r="AD608" s="264"/>
      <c r="AE608" s="264"/>
      <c r="AF608" s="264"/>
      <c r="AG608" s="264"/>
      <c r="AH608" s="264"/>
      <c r="AI608" s="264"/>
      <c r="AJ608" s="265"/>
    </row>
    <row r="609" spans="1:36" ht="14.4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  <c r="AA609" s="264"/>
      <c r="AB609" s="264"/>
      <c r="AC609" s="264"/>
      <c r="AD609" s="264"/>
      <c r="AE609" s="264"/>
      <c r="AF609" s="264"/>
      <c r="AG609" s="264"/>
      <c r="AH609" s="264"/>
      <c r="AI609" s="264"/>
      <c r="AJ609" s="265"/>
    </row>
    <row r="610" spans="1:36" ht="14.4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  <c r="AA610" s="264"/>
      <c r="AB610" s="264"/>
      <c r="AC610" s="264"/>
      <c r="AD610" s="264"/>
      <c r="AE610" s="264"/>
      <c r="AF610" s="264"/>
      <c r="AG610" s="264"/>
      <c r="AH610" s="264"/>
      <c r="AI610" s="264"/>
      <c r="AJ610" s="265"/>
    </row>
    <row r="611" spans="1:36" ht="14.4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  <c r="AA611" s="264"/>
      <c r="AB611" s="264"/>
      <c r="AC611" s="264"/>
      <c r="AD611" s="264"/>
      <c r="AE611" s="264"/>
      <c r="AF611" s="264"/>
      <c r="AG611" s="264"/>
      <c r="AH611" s="264"/>
      <c r="AI611" s="264"/>
      <c r="AJ611" s="265"/>
    </row>
    <row r="612" spans="1:36" ht="14.4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  <c r="AA612" s="264"/>
      <c r="AB612" s="264"/>
      <c r="AC612" s="264"/>
      <c r="AD612" s="264"/>
      <c r="AE612" s="264"/>
      <c r="AF612" s="264"/>
      <c r="AG612" s="264"/>
      <c r="AH612" s="264"/>
      <c r="AI612" s="264"/>
      <c r="AJ612" s="265"/>
    </row>
    <row r="613" spans="1:36" ht="14.4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  <c r="AA613" s="264"/>
      <c r="AB613" s="264"/>
      <c r="AC613" s="264"/>
      <c r="AD613" s="264"/>
      <c r="AE613" s="264"/>
      <c r="AF613" s="264"/>
      <c r="AG613" s="264"/>
      <c r="AH613" s="264"/>
      <c r="AI613" s="264"/>
      <c r="AJ613" s="265"/>
    </row>
    <row r="614" spans="1:36" ht="14.4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  <c r="AA614" s="264"/>
      <c r="AB614" s="264"/>
      <c r="AC614" s="264"/>
      <c r="AD614" s="264"/>
      <c r="AE614" s="264"/>
      <c r="AF614" s="264"/>
      <c r="AG614" s="264"/>
      <c r="AH614" s="264"/>
      <c r="AI614" s="264"/>
      <c r="AJ614" s="265"/>
    </row>
    <row r="615" spans="1:36" ht="14.4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  <c r="AA615" s="264"/>
      <c r="AB615" s="264"/>
      <c r="AC615" s="264"/>
      <c r="AD615" s="264"/>
      <c r="AE615" s="264"/>
      <c r="AF615" s="264"/>
      <c r="AG615" s="264"/>
      <c r="AH615" s="264"/>
      <c r="AI615" s="264"/>
      <c r="AJ615" s="265"/>
    </row>
    <row r="616" spans="1:36" ht="14.4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  <c r="AA616" s="264"/>
      <c r="AB616" s="264"/>
      <c r="AC616" s="264"/>
      <c r="AD616" s="264"/>
      <c r="AE616" s="264"/>
      <c r="AF616" s="264"/>
      <c r="AG616" s="264"/>
      <c r="AH616" s="264"/>
      <c r="AI616" s="264"/>
      <c r="AJ616" s="265"/>
    </row>
    <row r="617" spans="1:36" ht="14.4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  <c r="AA617" s="264"/>
      <c r="AB617" s="264"/>
      <c r="AC617" s="264"/>
      <c r="AD617" s="264"/>
      <c r="AE617" s="264"/>
      <c r="AF617" s="264"/>
      <c r="AG617" s="264"/>
      <c r="AH617" s="264"/>
      <c r="AI617" s="264"/>
      <c r="AJ617" s="265"/>
    </row>
    <row r="618" spans="1:36" ht="14.4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  <c r="AA618" s="264"/>
      <c r="AB618" s="264"/>
      <c r="AC618" s="264"/>
      <c r="AD618" s="264"/>
      <c r="AE618" s="264"/>
      <c r="AF618" s="264"/>
      <c r="AG618" s="264"/>
      <c r="AH618" s="264"/>
      <c r="AI618" s="264"/>
      <c r="AJ618" s="265"/>
    </row>
    <row r="619" spans="1:36" ht="14.4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  <c r="AA619" s="264"/>
      <c r="AB619" s="264"/>
      <c r="AC619" s="264"/>
      <c r="AD619" s="264"/>
      <c r="AE619" s="264"/>
      <c r="AF619" s="264"/>
      <c r="AG619" s="264"/>
      <c r="AH619" s="264"/>
      <c r="AI619" s="264"/>
      <c r="AJ619" s="265"/>
    </row>
    <row r="620" spans="1:36" ht="14.4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  <c r="AA620" s="264"/>
      <c r="AB620" s="264"/>
      <c r="AC620" s="264"/>
      <c r="AD620" s="264"/>
      <c r="AE620" s="264"/>
      <c r="AF620" s="264"/>
      <c r="AG620" s="264"/>
      <c r="AH620" s="264"/>
      <c r="AI620" s="264"/>
      <c r="AJ620" s="265"/>
    </row>
    <row r="621" spans="1:36" ht="14.4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  <c r="AA621" s="264"/>
      <c r="AB621" s="264"/>
      <c r="AC621" s="264"/>
      <c r="AD621" s="264"/>
      <c r="AE621" s="264"/>
      <c r="AF621" s="264"/>
      <c r="AG621" s="264"/>
      <c r="AH621" s="264"/>
      <c r="AI621" s="264"/>
      <c r="AJ621" s="265"/>
    </row>
    <row r="622" spans="1:36" ht="14.4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5"/>
    </row>
    <row r="623" spans="1:36" ht="14.4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5"/>
    </row>
    <row r="624" spans="1:36" ht="14.4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5"/>
    </row>
    <row r="625" spans="1:36" ht="14.4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5"/>
    </row>
    <row r="626" spans="1:36" ht="14.4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  <c r="AA626" s="264"/>
      <c r="AB626" s="264"/>
      <c r="AC626" s="264"/>
      <c r="AD626" s="264"/>
      <c r="AE626" s="264"/>
      <c r="AF626" s="264"/>
      <c r="AG626" s="264"/>
      <c r="AH626" s="264"/>
      <c r="AI626" s="264"/>
      <c r="AJ626" s="265"/>
    </row>
    <row r="627" spans="1:36" ht="14.4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  <c r="AA627" s="264"/>
      <c r="AB627" s="264"/>
      <c r="AC627" s="264"/>
      <c r="AD627" s="264"/>
      <c r="AE627" s="264"/>
      <c r="AF627" s="264"/>
      <c r="AG627" s="264"/>
      <c r="AH627" s="264"/>
      <c r="AI627" s="264"/>
      <c r="AJ627" s="265"/>
    </row>
    <row r="628" spans="1:36" ht="14.4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  <c r="AA628" s="264"/>
      <c r="AB628" s="264"/>
      <c r="AC628" s="264"/>
      <c r="AD628" s="264"/>
      <c r="AE628" s="264"/>
      <c r="AF628" s="264"/>
      <c r="AG628" s="264"/>
      <c r="AH628" s="264"/>
      <c r="AI628" s="264"/>
      <c r="AJ628" s="265"/>
    </row>
    <row r="629" spans="1:36" ht="14.4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  <c r="AA629" s="264"/>
      <c r="AB629" s="264"/>
      <c r="AC629" s="264"/>
      <c r="AD629" s="264"/>
      <c r="AE629" s="264"/>
      <c r="AF629" s="264"/>
      <c r="AG629" s="264"/>
      <c r="AH629" s="264"/>
      <c r="AI629" s="264"/>
      <c r="AJ629" s="265"/>
    </row>
    <row r="630" spans="1:36" ht="14.4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  <c r="AA630" s="264"/>
      <c r="AB630" s="264"/>
      <c r="AC630" s="264"/>
      <c r="AD630" s="264"/>
      <c r="AE630" s="264"/>
      <c r="AF630" s="264"/>
      <c r="AG630" s="264"/>
      <c r="AH630" s="264"/>
      <c r="AI630" s="264"/>
      <c r="AJ630" s="265"/>
    </row>
    <row r="631" spans="1:36" ht="14.4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  <c r="AA631" s="264"/>
      <c r="AB631" s="264"/>
      <c r="AC631" s="264"/>
      <c r="AD631" s="264"/>
      <c r="AE631" s="264"/>
      <c r="AF631" s="264"/>
      <c r="AG631" s="264"/>
      <c r="AH631" s="264"/>
      <c r="AI631" s="264"/>
      <c r="AJ631" s="265"/>
    </row>
    <row r="632" spans="1:36" ht="14.4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  <c r="AA632" s="264"/>
      <c r="AB632" s="264"/>
      <c r="AC632" s="264"/>
      <c r="AD632" s="264"/>
      <c r="AE632" s="264"/>
      <c r="AF632" s="264"/>
      <c r="AG632" s="264"/>
      <c r="AH632" s="264"/>
      <c r="AI632" s="264"/>
      <c r="AJ632" s="265"/>
    </row>
    <row r="633" spans="1:36" ht="14.4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  <c r="AA633" s="264"/>
      <c r="AB633" s="264"/>
      <c r="AC633" s="264"/>
      <c r="AD633" s="264"/>
      <c r="AE633" s="264"/>
      <c r="AF633" s="264"/>
      <c r="AG633" s="264"/>
      <c r="AH633" s="264"/>
      <c r="AI633" s="264"/>
      <c r="AJ633" s="265"/>
    </row>
    <row r="634" spans="1:36" ht="14.4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  <c r="AA634" s="264"/>
      <c r="AB634" s="264"/>
      <c r="AC634" s="264"/>
      <c r="AD634" s="264"/>
      <c r="AE634" s="264"/>
      <c r="AF634" s="264"/>
      <c r="AG634" s="264"/>
      <c r="AH634" s="264"/>
      <c r="AI634" s="264"/>
      <c r="AJ634" s="265"/>
    </row>
    <row r="635" spans="1:36" ht="14.4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  <c r="AA635" s="264"/>
      <c r="AB635" s="264"/>
      <c r="AC635" s="264"/>
      <c r="AD635" s="264"/>
      <c r="AE635" s="264"/>
      <c r="AF635" s="264"/>
      <c r="AG635" s="264"/>
      <c r="AH635" s="264"/>
      <c r="AI635" s="264"/>
      <c r="AJ635" s="265"/>
    </row>
    <row r="636" spans="1:36" ht="14.4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5"/>
    </row>
    <row r="637" spans="1:36" ht="14.4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  <c r="AA637" s="264"/>
      <c r="AB637" s="264"/>
      <c r="AC637" s="264"/>
      <c r="AD637" s="264"/>
      <c r="AE637" s="264"/>
      <c r="AF637" s="264"/>
      <c r="AG637" s="264"/>
      <c r="AH637" s="264"/>
      <c r="AI637" s="264"/>
      <c r="AJ637" s="265"/>
    </row>
    <row r="638" spans="1:36" ht="14.4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  <c r="AA638" s="264"/>
      <c r="AB638" s="264"/>
      <c r="AC638" s="264"/>
      <c r="AD638" s="264"/>
      <c r="AE638" s="264"/>
      <c r="AF638" s="264"/>
      <c r="AG638" s="264"/>
      <c r="AH638" s="264"/>
      <c r="AI638" s="264"/>
      <c r="AJ638" s="265"/>
    </row>
    <row r="639" spans="1:36" ht="14.4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  <c r="AA639" s="264"/>
      <c r="AB639" s="264"/>
      <c r="AC639" s="264"/>
      <c r="AD639" s="264"/>
      <c r="AE639" s="264"/>
      <c r="AF639" s="264"/>
      <c r="AG639" s="264"/>
      <c r="AH639" s="264"/>
      <c r="AI639" s="264"/>
      <c r="AJ639" s="265"/>
    </row>
    <row r="640" spans="1:36" ht="14.4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  <c r="AA640" s="264"/>
      <c r="AB640" s="264"/>
      <c r="AC640" s="264"/>
      <c r="AD640" s="264"/>
      <c r="AE640" s="264"/>
      <c r="AF640" s="264"/>
      <c r="AG640" s="264"/>
      <c r="AH640" s="264"/>
      <c r="AI640" s="264"/>
      <c r="AJ640" s="265"/>
    </row>
    <row r="641" spans="1:36" ht="14.4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  <c r="AA641" s="264"/>
      <c r="AB641" s="264"/>
      <c r="AC641" s="264"/>
      <c r="AD641" s="264"/>
      <c r="AE641" s="264"/>
      <c r="AF641" s="264"/>
      <c r="AG641" s="264"/>
      <c r="AH641" s="264"/>
      <c r="AI641" s="264"/>
      <c r="AJ641" s="265"/>
    </row>
    <row r="642" spans="1:36" ht="14.4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  <c r="AA642" s="264"/>
      <c r="AB642" s="264"/>
      <c r="AC642" s="264"/>
      <c r="AD642" s="264"/>
      <c r="AE642" s="264"/>
      <c r="AF642" s="264"/>
      <c r="AG642" s="264"/>
      <c r="AH642" s="264"/>
      <c r="AI642" s="264"/>
      <c r="AJ642" s="265"/>
    </row>
    <row r="643" spans="1:36" ht="14.4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  <c r="AA643" s="264"/>
      <c r="AB643" s="264"/>
      <c r="AC643" s="264"/>
      <c r="AD643" s="264"/>
      <c r="AE643" s="264"/>
      <c r="AF643" s="264"/>
      <c r="AG643" s="264"/>
      <c r="AH643" s="264"/>
      <c r="AI643" s="264"/>
      <c r="AJ643" s="265"/>
    </row>
    <row r="644" spans="1:36" ht="14.4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  <c r="AA644" s="264"/>
      <c r="AB644" s="264"/>
      <c r="AC644" s="264"/>
      <c r="AD644" s="264"/>
      <c r="AE644" s="264"/>
      <c r="AF644" s="264"/>
      <c r="AG644" s="264"/>
      <c r="AH644" s="264"/>
      <c r="AI644" s="264"/>
      <c r="AJ644" s="265"/>
    </row>
    <row r="645" spans="1:36" ht="14.4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  <c r="AA645" s="264"/>
      <c r="AB645" s="264"/>
      <c r="AC645" s="264"/>
      <c r="AD645" s="264"/>
      <c r="AE645" s="264"/>
      <c r="AF645" s="264"/>
      <c r="AG645" s="264"/>
      <c r="AH645" s="264"/>
      <c r="AI645" s="264"/>
      <c r="AJ645" s="265"/>
    </row>
    <row r="646" spans="1:36" ht="14.4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  <c r="AA646" s="264"/>
      <c r="AB646" s="264"/>
      <c r="AC646" s="264"/>
      <c r="AD646" s="264"/>
      <c r="AE646" s="264"/>
      <c r="AF646" s="264"/>
      <c r="AG646" s="264"/>
      <c r="AH646" s="264"/>
      <c r="AI646" s="264"/>
      <c r="AJ646" s="265"/>
    </row>
    <row r="647" spans="1:36" ht="14.4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  <c r="AA647" s="264"/>
      <c r="AB647" s="264"/>
      <c r="AC647" s="264"/>
      <c r="AD647" s="264"/>
      <c r="AE647" s="264"/>
      <c r="AF647" s="264"/>
      <c r="AG647" s="264"/>
      <c r="AH647" s="264"/>
      <c r="AI647" s="264"/>
      <c r="AJ647" s="265"/>
    </row>
    <row r="648" spans="1:36" ht="14.4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5"/>
    </row>
    <row r="649" spans="1:36" ht="14.4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  <c r="AA649" s="264"/>
      <c r="AB649" s="264"/>
      <c r="AC649" s="264"/>
      <c r="AD649" s="264"/>
      <c r="AE649" s="264"/>
      <c r="AF649" s="264"/>
      <c r="AG649" s="264"/>
      <c r="AH649" s="264"/>
      <c r="AI649" s="264"/>
      <c r="AJ649" s="265"/>
    </row>
    <row r="650" spans="1:36" ht="14.4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5"/>
    </row>
    <row r="651" spans="1:36" ht="14.4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  <c r="AA651" s="264"/>
      <c r="AB651" s="264"/>
      <c r="AC651" s="264"/>
      <c r="AD651" s="264"/>
      <c r="AE651" s="264"/>
      <c r="AF651" s="264"/>
      <c r="AG651" s="264"/>
      <c r="AH651" s="264"/>
      <c r="AI651" s="264"/>
      <c r="AJ651" s="265"/>
    </row>
    <row r="652" spans="1:36" ht="14.4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  <c r="AA652" s="264"/>
      <c r="AB652" s="264"/>
      <c r="AC652" s="264"/>
      <c r="AD652" s="264"/>
      <c r="AE652" s="264"/>
      <c r="AF652" s="264"/>
      <c r="AG652" s="264"/>
      <c r="AH652" s="264"/>
      <c r="AI652" s="264"/>
      <c r="AJ652" s="265"/>
    </row>
    <row r="653" spans="1:36" ht="14.4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  <c r="AA653" s="264"/>
      <c r="AB653" s="264"/>
      <c r="AC653" s="264"/>
      <c r="AD653" s="264"/>
      <c r="AE653" s="264"/>
      <c r="AF653" s="264"/>
      <c r="AG653" s="264"/>
      <c r="AH653" s="264"/>
      <c r="AI653" s="264"/>
      <c r="AJ653" s="265"/>
    </row>
    <row r="654" spans="1:36" ht="14.4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  <c r="AA654" s="264"/>
      <c r="AB654" s="264"/>
      <c r="AC654" s="264"/>
      <c r="AD654" s="264"/>
      <c r="AE654" s="264"/>
      <c r="AF654" s="264"/>
      <c r="AG654" s="264"/>
      <c r="AH654" s="264"/>
      <c r="AI654" s="264"/>
      <c r="AJ654" s="265"/>
    </row>
    <row r="655" spans="1:36" ht="14.4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  <c r="AA655" s="264"/>
      <c r="AB655" s="264"/>
      <c r="AC655" s="264"/>
      <c r="AD655" s="264"/>
      <c r="AE655" s="264"/>
      <c r="AF655" s="264"/>
      <c r="AG655" s="264"/>
      <c r="AH655" s="264"/>
      <c r="AI655" s="264"/>
      <c r="AJ655" s="265"/>
    </row>
    <row r="656" spans="1:36" ht="14.4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  <c r="AA656" s="264"/>
      <c r="AB656" s="264"/>
      <c r="AC656" s="264"/>
      <c r="AD656" s="264"/>
      <c r="AE656" s="264"/>
      <c r="AF656" s="264"/>
      <c r="AG656" s="264"/>
      <c r="AH656" s="264"/>
      <c r="AI656" s="264"/>
      <c r="AJ656" s="265"/>
    </row>
    <row r="657" spans="1:36" ht="14.4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  <c r="AA657" s="264"/>
      <c r="AB657" s="264"/>
      <c r="AC657" s="264"/>
      <c r="AD657" s="264"/>
      <c r="AE657" s="264"/>
      <c r="AF657" s="264"/>
      <c r="AG657" s="264"/>
      <c r="AH657" s="264"/>
      <c r="AI657" s="264"/>
      <c r="AJ657" s="265"/>
    </row>
    <row r="658" spans="1:36" ht="14.4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  <c r="AA658" s="264"/>
      <c r="AB658" s="264"/>
      <c r="AC658" s="264"/>
      <c r="AD658" s="264"/>
      <c r="AE658" s="264"/>
      <c r="AF658" s="264"/>
      <c r="AG658" s="264"/>
      <c r="AH658" s="264"/>
      <c r="AI658" s="264"/>
      <c r="AJ658" s="265"/>
    </row>
    <row r="659" spans="1:36" ht="14.4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  <c r="AA659" s="264"/>
      <c r="AB659" s="264"/>
      <c r="AC659" s="264"/>
      <c r="AD659" s="264"/>
      <c r="AE659" s="264"/>
      <c r="AF659" s="264"/>
      <c r="AG659" s="264"/>
      <c r="AH659" s="264"/>
      <c r="AI659" s="264"/>
      <c r="AJ659" s="265"/>
    </row>
    <row r="660" spans="1:36" ht="14.4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5"/>
    </row>
    <row r="661" spans="1:36" ht="14.4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  <c r="AA661" s="264"/>
      <c r="AB661" s="264"/>
      <c r="AC661" s="264"/>
      <c r="AD661" s="264"/>
      <c r="AE661" s="264"/>
      <c r="AF661" s="264"/>
      <c r="AG661" s="264"/>
      <c r="AH661" s="264"/>
      <c r="AI661" s="264"/>
      <c r="AJ661" s="265"/>
    </row>
    <row r="662" spans="1:36" ht="14.4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  <c r="AA662" s="264"/>
      <c r="AB662" s="264"/>
      <c r="AC662" s="264"/>
      <c r="AD662" s="264"/>
      <c r="AE662" s="264"/>
      <c r="AF662" s="264"/>
      <c r="AG662" s="264"/>
      <c r="AH662" s="264"/>
      <c r="AI662" s="264"/>
      <c r="AJ662" s="265"/>
    </row>
    <row r="663" spans="1:36" ht="14.4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5"/>
    </row>
    <row r="664" spans="1:36" ht="14.4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5"/>
    </row>
    <row r="665" spans="1:36" ht="14.4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5"/>
    </row>
    <row r="666" spans="1:36" ht="14.4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5"/>
    </row>
    <row r="667" spans="1:36" ht="14.4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5"/>
    </row>
    <row r="668" spans="1:36" ht="14.4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  <c r="AA668" s="264"/>
      <c r="AB668" s="264"/>
      <c r="AC668" s="264"/>
      <c r="AD668" s="264"/>
      <c r="AE668" s="264"/>
      <c r="AF668" s="264"/>
      <c r="AG668" s="264"/>
      <c r="AH668" s="264"/>
      <c r="AI668" s="264"/>
      <c r="AJ668" s="265"/>
    </row>
    <row r="669" spans="1:36" ht="14.4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  <c r="AA669" s="264"/>
      <c r="AB669" s="264"/>
      <c r="AC669" s="264"/>
      <c r="AD669" s="264"/>
      <c r="AE669" s="264"/>
      <c r="AF669" s="264"/>
      <c r="AG669" s="264"/>
      <c r="AH669" s="264"/>
      <c r="AI669" s="264"/>
      <c r="AJ669" s="265"/>
    </row>
    <row r="670" spans="1:36" ht="14.4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  <c r="AA670" s="264"/>
      <c r="AB670" s="264"/>
      <c r="AC670" s="264"/>
      <c r="AD670" s="264"/>
      <c r="AE670" s="264"/>
      <c r="AF670" s="264"/>
      <c r="AG670" s="264"/>
      <c r="AH670" s="264"/>
      <c r="AI670" s="264"/>
      <c r="AJ670" s="265"/>
    </row>
    <row r="671" spans="1:36" ht="14.4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  <c r="AA671" s="264"/>
      <c r="AB671" s="264"/>
      <c r="AC671" s="264"/>
      <c r="AD671" s="264"/>
      <c r="AE671" s="264"/>
      <c r="AF671" s="264"/>
      <c r="AG671" s="264"/>
      <c r="AH671" s="264"/>
      <c r="AI671" s="264"/>
      <c r="AJ671" s="265"/>
    </row>
    <row r="672" spans="1:36" ht="14.4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  <c r="AA672" s="264"/>
      <c r="AB672" s="264"/>
      <c r="AC672" s="264"/>
      <c r="AD672" s="264"/>
      <c r="AE672" s="264"/>
      <c r="AF672" s="264"/>
      <c r="AG672" s="264"/>
      <c r="AH672" s="264"/>
      <c r="AI672" s="264"/>
      <c r="AJ672" s="265"/>
    </row>
    <row r="673" spans="1:36" ht="14.4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  <c r="AA673" s="264"/>
      <c r="AB673" s="264"/>
      <c r="AC673" s="264"/>
      <c r="AD673" s="264"/>
      <c r="AE673" s="264"/>
      <c r="AF673" s="264"/>
      <c r="AG673" s="264"/>
      <c r="AH673" s="264"/>
      <c r="AI673" s="264"/>
      <c r="AJ673" s="265"/>
    </row>
    <row r="674" spans="1:36" ht="14.4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  <c r="AA674" s="264"/>
      <c r="AB674" s="264"/>
      <c r="AC674" s="264"/>
      <c r="AD674" s="264"/>
      <c r="AE674" s="264"/>
      <c r="AF674" s="264"/>
      <c r="AG674" s="264"/>
      <c r="AH674" s="264"/>
      <c r="AI674" s="264"/>
      <c r="AJ674" s="265"/>
    </row>
    <row r="675" spans="1:36" ht="14.4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  <c r="AA675" s="264"/>
      <c r="AB675" s="264"/>
      <c r="AC675" s="264"/>
      <c r="AD675" s="264"/>
      <c r="AE675" s="264"/>
      <c r="AF675" s="264"/>
      <c r="AG675" s="264"/>
      <c r="AH675" s="264"/>
      <c r="AI675" s="264"/>
      <c r="AJ675" s="265"/>
    </row>
    <row r="676" spans="1:36" ht="14.4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  <c r="AA676" s="264"/>
      <c r="AB676" s="264"/>
      <c r="AC676" s="264"/>
      <c r="AD676" s="264"/>
      <c r="AE676" s="264"/>
      <c r="AF676" s="264"/>
      <c r="AG676" s="264"/>
      <c r="AH676" s="264"/>
      <c r="AI676" s="264"/>
      <c r="AJ676" s="265"/>
    </row>
    <row r="677" spans="1:36" ht="14.4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  <c r="AA677" s="264"/>
      <c r="AB677" s="264"/>
      <c r="AC677" s="264"/>
      <c r="AD677" s="264"/>
      <c r="AE677" s="264"/>
      <c r="AF677" s="264"/>
      <c r="AG677" s="264"/>
      <c r="AH677" s="264"/>
      <c r="AI677" s="264"/>
      <c r="AJ677" s="265"/>
    </row>
    <row r="678" spans="1:36" ht="14.4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5"/>
    </row>
    <row r="679" spans="1:36" ht="14.4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5"/>
    </row>
    <row r="680" spans="1:36" ht="14.4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5"/>
    </row>
    <row r="681" spans="1:36" ht="14.4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5"/>
    </row>
    <row r="682" spans="1:36" ht="14.4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5"/>
    </row>
    <row r="683" spans="1:36" ht="14.4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5"/>
    </row>
    <row r="684" spans="1:36" ht="14.4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5"/>
    </row>
    <row r="685" spans="1:36" ht="14.4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5"/>
    </row>
    <row r="686" spans="1:36" ht="14.4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5"/>
    </row>
    <row r="687" spans="1:36" ht="14.4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5"/>
    </row>
    <row r="688" spans="1:36" ht="14.4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  <c r="AA688" s="264"/>
      <c r="AB688" s="264"/>
      <c r="AC688" s="264"/>
      <c r="AD688" s="264"/>
      <c r="AE688" s="264"/>
      <c r="AF688" s="264"/>
      <c r="AG688" s="264"/>
      <c r="AH688" s="264"/>
      <c r="AI688" s="264"/>
      <c r="AJ688" s="265"/>
    </row>
    <row r="689" spans="1:36" ht="14.4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  <c r="AA689" s="264"/>
      <c r="AB689" s="264"/>
      <c r="AC689" s="264"/>
      <c r="AD689" s="264"/>
      <c r="AE689" s="264"/>
      <c r="AF689" s="264"/>
      <c r="AG689" s="264"/>
      <c r="AH689" s="264"/>
      <c r="AI689" s="264"/>
      <c r="AJ689" s="265"/>
    </row>
    <row r="690" spans="1:36" ht="14.4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5"/>
    </row>
    <row r="691" spans="1:36" ht="14.4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  <c r="AA691" s="264"/>
      <c r="AB691" s="264"/>
      <c r="AC691" s="264"/>
      <c r="AD691" s="264"/>
      <c r="AE691" s="264"/>
      <c r="AF691" s="264"/>
      <c r="AG691" s="264"/>
      <c r="AH691" s="264"/>
      <c r="AI691" s="264"/>
      <c r="AJ691" s="265"/>
    </row>
    <row r="692" spans="1:36" ht="14.4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  <c r="AA692" s="264"/>
      <c r="AB692" s="264"/>
      <c r="AC692" s="264"/>
      <c r="AD692" s="264"/>
      <c r="AE692" s="264"/>
      <c r="AF692" s="264"/>
      <c r="AG692" s="264"/>
      <c r="AH692" s="264"/>
      <c r="AI692" s="264"/>
      <c r="AJ692" s="265"/>
    </row>
    <row r="693" spans="1:36" ht="14.4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  <c r="AA693" s="264"/>
      <c r="AB693" s="264"/>
      <c r="AC693" s="264"/>
      <c r="AD693" s="264"/>
      <c r="AE693" s="264"/>
      <c r="AF693" s="264"/>
      <c r="AG693" s="264"/>
      <c r="AH693" s="264"/>
      <c r="AI693" s="264"/>
      <c r="AJ693" s="265"/>
    </row>
    <row r="694" spans="1:36" ht="14.4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  <c r="AA694" s="264"/>
      <c r="AB694" s="264"/>
      <c r="AC694" s="264"/>
      <c r="AD694" s="264"/>
      <c r="AE694" s="264"/>
      <c r="AF694" s="264"/>
      <c r="AG694" s="264"/>
      <c r="AH694" s="264"/>
      <c r="AI694" s="264"/>
      <c r="AJ694" s="265"/>
    </row>
    <row r="695" spans="1:36" ht="14.4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  <c r="AA695" s="264"/>
      <c r="AB695" s="264"/>
      <c r="AC695" s="264"/>
      <c r="AD695" s="264"/>
      <c r="AE695" s="264"/>
      <c r="AF695" s="264"/>
      <c r="AG695" s="264"/>
      <c r="AH695" s="264"/>
      <c r="AI695" s="264"/>
      <c r="AJ695" s="265"/>
    </row>
    <row r="696" spans="1:36" ht="14.4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  <c r="AA696" s="264"/>
      <c r="AB696" s="264"/>
      <c r="AC696" s="264"/>
      <c r="AD696" s="264"/>
      <c r="AE696" s="264"/>
      <c r="AF696" s="264"/>
      <c r="AG696" s="264"/>
      <c r="AH696" s="264"/>
      <c r="AI696" s="264"/>
      <c r="AJ696" s="265"/>
    </row>
    <row r="697" spans="1:36" ht="14.4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  <c r="AA697" s="264"/>
      <c r="AB697" s="264"/>
      <c r="AC697" s="264"/>
      <c r="AD697" s="264"/>
      <c r="AE697" s="264"/>
      <c r="AF697" s="264"/>
      <c r="AG697" s="264"/>
      <c r="AH697" s="264"/>
      <c r="AI697" s="264"/>
      <c r="AJ697" s="265"/>
    </row>
    <row r="698" spans="1:36" ht="14.4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  <c r="AA698" s="264"/>
      <c r="AB698" s="264"/>
      <c r="AC698" s="264"/>
      <c r="AD698" s="264"/>
      <c r="AE698" s="264"/>
      <c r="AF698" s="264"/>
      <c r="AG698" s="264"/>
      <c r="AH698" s="264"/>
      <c r="AI698" s="264"/>
      <c r="AJ698" s="265"/>
    </row>
    <row r="699" spans="1:36" ht="14.4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  <c r="AA699" s="264"/>
      <c r="AB699" s="264"/>
      <c r="AC699" s="264"/>
      <c r="AD699" s="264"/>
      <c r="AE699" s="264"/>
      <c r="AF699" s="264"/>
      <c r="AG699" s="264"/>
      <c r="AH699" s="264"/>
      <c r="AI699" s="264"/>
      <c r="AJ699" s="265"/>
    </row>
    <row r="700" spans="1:36" ht="14.4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  <c r="AA700" s="264"/>
      <c r="AB700" s="264"/>
      <c r="AC700" s="264"/>
      <c r="AD700" s="264"/>
      <c r="AE700" s="264"/>
      <c r="AF700" s="264"/>
      <c r="AG700" s="264"/>
      <c r="AH700" s="264"/>
      <c r="AI700" s="264"/>
      <c r="AJ700" s="265"/>
    </row>
    <row r="701" spans="1:36" ht="14.4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  <c r="AA701" s="264"/>
      <c r="AB701" s="264"/>
      <c r="AC701" s="264"/>
      <c r="AD701" s="264"/>
      <c r="AE701" s="264"/>
      <c r="AF701" s="264"/>
      <c r="AG701" s="264"/>
      <c r="AH701" s="264"/>
      <c r="AI701" s="264"/>
      <c r="AJ701" s="265"/>
    </row>
    <row r="702" spans="1:36" ht="14.4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5"/>
    </row>
    <row r="703" spans="1:36" ht="14.4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  <c r="AA703" s="264"/>
      <c r="AB703" s="264"/>
      <c r="AC703" s="264"/>
      <c r="AD703" s="264"/>
      <c r="AE703" s="264"/>
      <c r="AF703" s="264"/>
      <c r="AG703" s="264"/>
      <c r="AH703" s="264"/>
      <c r="AI703" s="264"/>
      <c r="AJ703" s="265"/>
    </row>
    <row r="704" spans="1:36" ht="14.4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5"/>
    </row>
    <row r="705" spans="1:36" ht="14.4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5"/>
    </row>
    <row r="706" spans="1:36" ht="14.4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  <c r="AA706" s="264"/>
      <c r="AB706" s="264"/>
      <c r="AC706" s="264"/>
      <c r="AD706" s="264"/>
      <c r="AE706" s="264"/>
      <c r="AF706" s="264"/>
      <c r="AG706" s="264"/>
      <c r="AH706" s="264"/>
      <c r="AI706" s="264"/>
      <c r="AJ706" s="265"/>
    </row>
    <row r="707" spans="1:36" ht="14.4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  <c r="AA707" s="264"/>
      <c r="AB707" s="264"/>
      <c r="AC707" s="264"/>
      <c r="AD707" s="264"/>
      <c r="AE707" s="264"/>
      <c r="AF707" s="264"/>
      <c r="AG707" s="264"/>
      <c r="AH707" s="264"/>
      <c r="AI707" s="264"/>
      <c r="AJ707" s="265"/>
    </row>
    <row r="708" spans="1:36" ht="14.4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  <c r="AA708" s="264"/>
      <c r="AB708" s="264"/>
      <c r="AC708" s="264"/>
      <c r="AD708" s="264"/>
      <c r="AE708" s="264"/>
      <c r="AF708" s="264"/>
      <c r="AG708" s="264"/>
      <c r="AH708" s="264"/>
      <c r="AI708" s="264"/>
      <c r="AJ708" s="265"/>
    </row>
    <row r="709" spans="1:36" ht="14.4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  <c r="AA709" s="264"/>
      <c r="AB709" s="264"/>
      <c r="AC709" s="264"/>
      <c r="AD709" s="264"/>
      <c r="AE709" s="264"/>
      <c r="AF709" s="264"/>
      <c r="AG709" s="264"/>
      <c r="AH709" s="264"/>
      <c r="AI709" s="264"/>
      <c r="AJ709" s="265"/>
    </row>
    <row r="710" spans="1:36" ht="14.4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  <c r="AA710" s="264"/>
      <c r="AB710" s="264"/>
      <c r="AC710" s="264"/>
      <c r="AD710" s="264"/>
      <c r="AE710" s="264"/>
      <c r="AF710" s="264"/>
      <c r="AG710" s="264"/>
      <c r="AH710" s="264"/>
      <c r="AI710" s="264"/>
      <c r="AJ710" s="265"/>
    </row>
    <row r="711" spans="1:36" ht="14.4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  <c r="AA711" s="264"/>
      <c r="AB711" s="264"/>
      <c r="AC711" s="264"/>
      <c r="AD711" s="264"/>
      <c r="AE711" s="264"/>
      <c r="AF711" s="264"/>
      <c r="AG711" s="264"/>
      <c r="AH711" s="264"/>
      <c r="AI711" s="264"/>
      <c r="AJ711" s="265"/>
    </row>
    <row r="712" spans="1:36" ht="14.4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  <c r="AA712" s="264"/>
      <c r="AB712" s="264"/>
      <c r="AC712" s="264"/>
      <c r="AD712" s="264"/>
      <c r="AE712" s="264"/>
      <c r="AF712" s="264"/>
      <c r="AG712" s="264"/>
      <c r="AH712" s="264"/>
      <c r="AI712" s="264"/>
      <c r="AJ712" s="265"/>
    </row>
    <row r="713" spans="1:36" ht="14.4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  <c r="AA713" s="264"/>
      <c r="AB713" s="264"/>
      <c r="AC713" s="264"/>
      <c r="AD713" s="264"/>
      <c r="AE713" s="264"/>
      <c r="AF713" s="264"/>
      <c r="AG713" s="264"/>
      <c r="AH713" s="264"/>
      <c r="AI713" s="264"/>
      <c r="AJ713" s="265"/>
    </row>
    <row r="714" spans="1:36" ht="14.4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  <c r="AA714" s="264"/>
      <c r="AB714" s="264"/>
      <c r="AC714" s="264"/>
      <c r="AD714" s="264"/>
      <c r="AE714" s="264"/>
      <c r="AF714" s="264"/>
      <c r="AG714" s="264"/>
      <c r="AH714" s="264"/>
      <c r="AI714" s="264"/>
      <c r="AJ714" s="265"/>
    </row>
    <row r="715" spans="1:36" ht="14.4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  <c r="AA715" s="264"/>
      <c r="AB715" s="264"/>
      <c r="AC715" s="264"/>
      <c r="AD715" s="264"/>
      <c r="AE715" s="264"/>
      <c r="AF715" s="264"/>
      <c r="AG715" s="264"/>
      <c r="AH715" s="264"/>
      <c r="AI715" s="264"/>
      <c r="AJ715" s="265"/>
    </row>
    <row r="716" spans="1:36" ht="14.4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  <c r="AA716" s="264"/>
      <c r="AB716" s="264"/>
      <c r="AC716" s="264"/>
      <c r="AD716" s="264"/>
      <c r="AE716" s="264"/>
      <c r="AF716" s="264"/>
      <c r="AG716" s="264"/>
      <c r="AH716" s="264"/>
      <c r="AI716" s="264"/>
      <c r="AJ716" s="265"/>
    </row>
    <row r="717" spans="1:36" ht="14.4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  <c r="AA717" s="264"/>
      <c r="AB717" s="264"/>
      <c r="AC717" s="264"/>
      <c r="AD717" s="264"/>
      <c r="AE717" s="264"/>
      <c r="AF717" s="264"/>
      <c r="AG717" s="264"/>
      <c r="AH717" s="264"/>
      <c r="AI717" s="264"/>
      <c r="AJ717" s="265"/>
    </row>
    <row r="718" spans="1:36" ht="14.4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  <c r="AA718" s="264"/>
      <c r="AB718" s="264"/>
      <c r="AC718" s="264"/>
      <c r="AD718" s="264"/>
      <c r="AE718" s="264"/>
      <c r="AF718" s="264"/>
      <c r="AG718" s="264"/>
      <c r="AH718" s="264"/>
      <c r="AI718" s="264"/>
      <c r="AJ718" s="265"/>
    </row>
    <row r="719" spans="1:36" ht="14.4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  <c r="AA719" s="264"/>
      <c r="AB719" s="264"/>
      <c r="AC719" s="264"/>
      <c r="AD719" s="264"/>
      <c r="AE719" s="264"/>
      <c r="AF719" s="264"/>
      <c r="AG719" s="264"/>
      <c r="AH719" s="264"/>
      <c r="AI719" s="264"/>
      <c r="AJ719" s="265"/>
    </row>
    <row r="720" spans="1:36" ht="14.4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  <c r="AA720" s="264"/>
      <c r="AB720" s="264"/>
      <c r="AC720" s="264"/>
      <c r="AD720" s="264"/>
      <c r="AE720" s="264"/>
      <c r="AF720" s="264"/>
      <c r="AG720" s="264"/>
      <c r="AH720" s="264"/>
      <c r="AI720" s="264"/>
      <c r="AJ720" s="265"/>
    </row>
    <row r="721" spans="1:36" ht="14.4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5"/>
    </row>
    <row r="722" spans="1:36" ht="14.4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  <c r="AA722" s="264"/>
      <c r="AB722" s="264"/>
      <c r="AC722" s="264"/>
      <c r="AD722" s="264"/>
      <c r="AE722" s="264"/>
      <c r="AF722" s="264"/>
      <c r="AG722" s="264"/>
      <c r="AH722" s="264"/>
      <c r="AI722" s="264"/>
      <c r="AJ722" s="265"/>
    </row>
    <row r="723" spans="1:36" ht="14.4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5"/>
    </row>
    <row r="724" spans="1:36" ht="14.4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  <c r="AA724" s="264"/>
      <c r="AB724" s="264"/>
      <c r="AC724" s="264"/>
      <c r="AD724" s="264"/>
      <c r="AE724" s="264"/>
      <c r="AF724" s="264"/>
      <c r="AG724" s="264"/>
      <c r="AH724" s="264"/>
      <c r="AI724" s="264"/>
      <c r="AJ724" s="265"/>
    </row>
    <row r="725" spans="1:36" ht="14.4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  <c r="AA725" s="264"/>
      <c r="AB725" s="264"/>
      <c r="AC725" s="264"/>
      <c r="AD725" s="264"/>
      <c r="AE725" s="264"/>
      <c r="AF725" s="264"/>
      <c r="AG725" s="264"/>
      <c r="AH725" s="264"/>
      <c r="AI725" s="264"/>
      <c r="AJ725" s="265"/>
    </row>
    <row r="726" spans="1:36" ht="14.4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  <c r="AA726" s="264"/>
      <c r="AB726" s="264"/>
      <c r="AC726" s="264"/>
      <c r="AD726" s="264"/>
      <c r="AE726" s="264"/>
      <c r="AF726" s="264"/>
      <c r="AG726" s="264"/>
      <c r="AH726" s="264"/>
      <c r="AI726" s="264"/>
      <c r="AJ726" s="265"/>
    </row>
    <row r="727" spans="1:36" ht="14.4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5"/>
    </row>
    <row r="728" spans="1:36" ht="14.4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  <c r="AA728" s="264"/>
      <c r="AB728" s="264"/>
      <c r="AC728" s="264"/>
      <c r="AD728" s="264"/>
      <c r="AE728" s="264"/>
      <c r="AF728" s="264"/>
      <c r="AG728" s="264"/>
      <c r="AH728" s="264"/>
      <c r="AI728" s="264"/>
      <c r="AJ728" s="265"/>
    </row>
    <row r="729" spans="1:36" ht="14.4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  <c r="AA729" s="264"/>
      <c r="AB729" s="264"/>
      <c r="AC729" s="264"/>
      <c r="AD729" s="264"/>
      <c r="AE729" s="264"/>
      <c r="AF729" s="264"/>
      <c r="AG729" s="264"/>
      <c r="AH729" s="264"/>
      <c r="AI729" s="264"/>
      <c r="AJ729" s="265"/>
    </row>
    <row r="730" spans="1:36" ht="14.4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  <c r="AA730" s="264"/>
      <c r="AB730" s="264"/>
      <c r="AC730" s="264"/>
      <c r="AD730" s="264"/>
      <c r="AE730" s="264"/>
      <c r="AF730" s="264"/>
      <c r="AG730" s="264"/>
      <c r="AH730" s="264"/>
      <c r="AI730" s="264"/>
      <c r="AJ730" s="265"/>
    </row>
    <row r="731" spans="1:36" ht="14.4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5"/>
    </row>
    <row r="732" spans="1:36" ht="14.4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  <c r="AA732" s="264"/>
      <c r="AB732" s="264"/>
      <c r="AC732" s="264"/>
      <c r="AD732" s="264"/>
      <c r="AE732" s="264"/>
      <c r="AF732" s="264"/>
      <c r="AG732" s="264"/>
      <c r="AH732" s="264"/>
      <c r="AI732" s="264"/>
      <c r="AJ732" s="265"/>
    </row>
    <row r="733" spans="1:36" ht="14.4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  <c r="AA733" s="264"/>
      <c r="AB733" s="264"/>
      <c r="AC733" s="264"/>
      <c r="AD733" s="264"/>
      <c r="AE733" s="264"/>
      <c r="AF733" s="264"/>
      <c r="AG733" s="264"/>
      <c r="AH733" s="264"/>
      <c r="AI733" s="264"/>
      <c r="AJ733" s="265"/>
    </row>
    <row r="734" spans="1:36" ht="14.4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  <c r="AA734" s="264"/>
      <c r="AB734" s="264"/>
      <c r="AC734" s="264"/>
      <c r="AD734" s="264"/>
      <c r="AE734" s="264"/>
      <c r="AF734" s="264"/>
      <c r="AG734" s="264"/>
      <c r="AH734" s="264"/>
      <c r="AI734" s="264"/>
      <c r="AJ734" s="265"/>
    </row>
    <row r="735" spans="1:36" ht="14.4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  <c r="AA735" s="264"/>
      <c r="AB735" s="264"/>
      <c r="AC735" s="264"/>
      <c r="AD735" s="264"/>
      <c r="AE735" s="264"/>
      <c r="AF735" s="264"/>
      <c r="AG735" s="264"/>
      <c r="AH735" s="264"/>
      <c r="AI735" s="264"/>
      <c r="AJ735" s="265"/>
    </row>
    <row r="736" spans="1:36" ht="14.4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5"/>
    </row>
    <row r="737" spans="1:36" ht="14.4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  <c r="AA737" s="264"/>
      <c r="AB737" s="264"/>
      <c r="AC737" s="264"/>
      <c r="AD737" s="264"/>
      <c r="AE737" s="264"/>
      <c r="AF737" s="264"/>
      <c r="AG737" s="264"/>
      <c r="AH737" s="264"/>
      <c r="AI737" s="264"/>
      <c r="AJ737" s="265"/>
    </row>
    <row r="738" spans="1:36" ht="14.4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  <c r="AA738" s="264"/>
      <c r="AB738" s="264"/>
      <c r="AC738" s="264"/>
      <c r="AD738" s="264"/>
      <c r="AE738" s="264"/>
      <c r="AF738" s="264"/>
      <c r="AG738" s="264"/>
      <c r="AH738" s="264"/>
      <c r="AI738" s="264"/>
      <c r="AJ738" s="265"/>
    </row>
    <row r="739" spans="1:36" ht="14.4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  <c r="AA739" s="264"/>
      <c r="AB739" s="264"/>
      <c r="AC739" s="264"/>
      <c r="AD739" s="264"/>
      <c r="AE739" s="264"/>
      <c r="AF739" s="264"/>
      <c r="AG739" s="264"/>
      <c r="AH739" s="264"/>
      <c r="AI739" s="264"/>
      <c r="AJ739" s="265"/>
    </row>
    <row r="740" spans="1:36" ht="14.4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  <c r="AA740" s="264"/>
      <c r="AB740" s="264"/>
      <c r="AC740" s="264"/>
      <c r="AD740" s="264"/>
      <c r="AE740" s="264"/>
      <c r="AF740" s="264"/>
      <c r="AG740" s="264"/>
      <c r="AH740" s="264"/>
      <c r="AI740" s="264"/>
      <c r="AJ740" s="265"/>
    </row>
    <row r="741" spans="1:36" ht="14.4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  <c r="AA741" s="264"/>
      <c r="AB741" s="264"/>
      <c r="AC741" s="264"/>
      <c r="AD741" s="264"/>
      <c r="AE741" s="264"/>
      <c r="AF741" s="264"/>
      <c r="AG741" s="264"/>
      <c r="AH741" s="264"/>
      <c r="AI741" s="264"/>
      <c r="AJ741" s="265"/>
    </row>
    <row r="742" spans="1:36" ht="14.4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5"/>
    </row>
    <row r="743" spans="1:36" ht="14.4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5"/>
    </row>
    <row r="744" spans="1:36" ht="14.4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5"/>
    </row>
    <row r="745" spans="1:36" ht="14.4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5"/>
    </row>
    <row r="746" spans="1:36" ht="14.4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5"/>
    </row>
    <row r="747" spans="1:36" ht="14.4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5"/>
    </row>
    <row r="748" spans="1:36" ht="14.4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5"/>
    </row>
    <row r="749" spans="1:36" ht="14.4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5"/>
    </row>
    <row r="750" spans="1:36" ht="14.4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5"/>
    </row>
    <row r="751" spans="1:36" ht="14.4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5"/>
    </row>
    <row r="752" spans="1:36" ht="14.4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  <c r="AA752" s="264"/>
      <c r="AB752" s="264"/>
      <c r="AC752" s="264"/>
      <c r="AD752" s="264"/>
      <c r="AE752" s="264"/>
      <c r="AF752" s="264"/>
      <c r="AG752" s="264"/>
      <c r="AH752" s="264"/>
      <c r="AI752" s="264"/>
      <c r="AJ752" s="265"/>
    </row>
    <row r="753" spans="1:36" ht="14.4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5"/>
    </row>
    <row r="754" spans="1:36" ht="14.4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  <c r="AA754" s="264"/>
      <c r="AB754" s="264"/>
      <c r="AC754" s="264"/>
      <c r="AD754" s="264"/>
      <c r="AE754" s="264"/>
      <c r="AF754" s="264"/>
      <c r="AG754" s="264"/>
      <c r="AH754" s="264"/>
      <c r="AI754" s="264"/>
      <c r="AJ754" s="265"/>
    </row>
    <row r="755" spans="1:36" ht="14.4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  <c r="AA755" s="264"/>
      <c r="AB755" s="264"/>
      <c r="AC755" s="264"/>
      <c r="AD755" s="264"/>
      <c r="AE755" s="264"/>
      <c r="AF755" s="264"/>
      <c r="AG755" s="264"/>
      <c r="AH755" s="264"/>
      <c r="AI755" s="264"/>
      <c r="AJ755" s="265"/>
    </row>
    <row r="756" spans="1:36" ht="14.4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  <c r="AA756" s="264"/>
      <c r="AB756" s="264"/>
      <c r="AC756" s="264"/>
      <c r="AD756" s="264"/>
      <c r="AE756" s="264"/>
      <c r="AF756" s="264"/>
      <c r="AG756" s="264"/>
      <c r="AH756" s="264"/>
      <c r="AI756" s="264"/>
      <c r="AJ756" s="265"/>
    </row>
    <row r="757" spans="1:36" ht="14.4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  <c r="AA757" s="264"/>
      <c r="AB757" s="264"/>
      <c r="AC757" s="264"/>
      <c r="AD757" s="264"/>
      <c r="AE757" s="264"/>
      <c r="AF757" s="264"/>
      <c r="AG757" s="264"/>
      <c r="AH757" s="264"/>
      <c r="AI757" s="264"/>
      <c r="AJ757" s="265"/>
    </row>
    <row r="758" spans="1:36" ht="14.4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  <c r="AA758" s="264"/>
      <c r="AB758" s="264"/>
      <c r="AC758" s="264"/>
      <c r="AD758" s="264"/>
      <c r="AE758" s="264"/>
      <c r="AF758" s="264"/>
      <c r="AG758" s="264"/>
      <c r="AH758" s="264"/>
      <c r="AI758" s="264"/>
      <c r="AJ758" s="265"/>
    </row>
    <row r="759" spans="1:36" ht="14.4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  <c r="AA759" s="264"/>
      <c r="AB759" s="264"/>
      <c r="AC759" s="264"/>
      <c r="AD759" s="264"/>
      <c r="AE759" s="264"/>
      <c r="AF759" s="264"/>
      <c r="AG759" s="264"/>
      <c r="AH759" s="264"/>
      <c r="AI759" s="264"/>
      <c r="AJ759" s="265"/>
    </row>
    <row r="760" spans="1:36" ht="14.4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  <c r="AA760" s="264"/>
      <c r="AB760" s="264"/>
      <c r="AC760" s="264"/>
      <c r="AD760" s="264"/>
      <c r="AE760" s="264"/>
      <c r="AF760" s="264"/>
      <c r="AG760" s="264"/>
      <c r="AH760" s="264"/>
      <c r="AI760" s="264"/>
      <c r="AJ760" s="265"/>
    </row>
    <row r="761" spans="1:36" ht="14.4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  <c r="AA761" s="264"/>
      <c r="AB761" s="264"/>
      <c r="AC761" s="264"/>
      <c r="AD761" s="264"/>
      <c r="AE761" s="264"/>
      <c r="AF761" s="264"/>
      <c r="AG761" s="264"/>
      <c r="AH761" s="264"/>
      <c r="AI761" s="264"/>
      <c r="AJ761" s="265"/>
    </row>
    <row r="762" spans="1:36" ht="14.4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5"/>
    </row>
    <row r="763" spans="1:36" ht="14.4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5"/>
    </row>
    <row r="764" spans="1:36" ht="14.4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5"/>
    </row>
    <row r="765" spans="1:36" ht="14.4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5"/>
    </row>
    <row r="766" spans="1:36" ht="14.4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5"/>
    </row>
    <row r="767" spans="1:36" ht="14.4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5"/>
    </row>
    <row r="768" spans="1:36" ht="14.4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5"/>
    </row>
    <row r="769" spans="1:36" ht="14.4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5"/>
    </row>
    <row r="770" spans="1:36" ht="14.4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5"/>
    </row>
    <row r="771" spans="1:36" ht="14.4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5"/>
    </row>
    <row r="772" spans="1:36" ht="14.4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5"/>
    </row>
    <row r="773" spans="1:36" ht="14.4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5"/>
    </row>
    <row r="774" spans="1:36" ht="14.4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  <c r="AA774" s="264"/>
      <c r="AB774" s="264"/>
      <c r="AC774" s="264"/>
      <c r="AD774" s="264"/>
      <c r="AE774" s="264"/>
      <c r="AF774" s="264"/>
      <c r="AG774" s="264"/>
      <c r="AH774" s="264"/>
      <c r="AI774" s="264"/>
      <c r="AJ774" s="265"/>
    </row>
    <row r="775" spans="1:36" ht="14.4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  <c r="AA775" s="264"/>
      <c r="AB775" s="264"/>
      <c r="AC775" s="264"/>
      <c r="AD775" s="264"/>
      <c r="AE775" s="264"/>
      <c r="AF775" s="264"/>
      <c r="AG775" s="264"/>
      <c r="AH775" s="264"/>
      <c r="AI775" s="264"/>
      <c r="AJ775" s="265"/>
    </row>
    <row r="776" spans="1:36" ht="14.4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  <c r="AA776" s="264"/>
      <c r="AB776" s="264"/>
      <c r="AC776" s="264"/>
      <c r="AD776" s="264"/>
      <c r="AE776" s="264"/>
      <c r="AF776" s="264"/>
      <c r="AG776" s="264"/>
      <c r="AH776" s="264"/>
      <c r="AI776" s="264"/>
      <c r="AJ776" s="265"/>
    </row>
    <row r="777" spans="1:36" ht="14.4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  <c r="AA777" s="264"/>
      <c r="AB777" s="264"/>
      <c r="AC777" s="264"/>
      <c r="AD777" s="264"/>
      <c r="AE777" s="264"/>
      <c r="AF777" s="264"/>
      <c r="AG777" s="264"/>
      <c r="AH777" s="264"/>
      <c r="AI777" s="264"/>
      <c r="AJ777" s="265"/>
    </row>
    <row r="778" spans="1:36" ht="14.4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  <c r="AA778" s="264"/>
      <c r="AB778" s="264"/>
      <c r="AC778" s="264"/>
      <c r="AD778" s="264"/>
      <c r="AE778" s="264"/>
      <c r="AF778" s="264"/>
      <c r="AG778" s="264"/>
      <c r="AH778" s="264"/>
      <c r="AI778" s="264"/>
      <c r="AJ778" s="265"/>
    </row>
    <row r="779" spans="1:36" ht="14.4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  <c r="AA779" s="264"/>
      <c r="AB779" s="264"/>
      <c r="AC779" s="264"/>
      <c r="AD779" s="264"/>
      <c r="AE779" s="264"/>
      <c r="AF779" s="264"/>
      <c r="AG779" s="264"/>
      <c r="AH779" s="264"/>
      <c r="AI779" s="264"/>
      <c r="AJ779" s="265"/>
    </row>
    <row r="780" spans="1:36" ht="14.4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  <c r="AA780" s="264"/>
      <c r="AB780" s="264"/>
      <c r="AC780" s="264"/>
      <c r="AD780" s="264"/>
      <c r="AE780" s="264"/>
      <c r="AF780" s="264"/>
      <c r="AG780" s="264"/>
      <c r="AH780" s="264"/>
      <c r="AI780" s="264"/>
      <c r="AJ780" s="265"/>
    </row>
    <row r="781" spans="1:36" ht="14.4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  <c r="AA781" s="264"/>
      <c r="AB781" s="264"/>
      <c r="AC781" s="264"/>
      <c r="AD781" s="264"/>
      <c r="AE781" s="264"/>
      <c r="AF781" s="264"/>
      <c r="AG781" s="264"/>
      <c r="AH781" s="264"/>
      <c r="AI781" s="264"/>
      <c r="AJ781" s="265"/>
    </row>
    <row r="782" spans="1:36" ht="14.4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  <c r="AA782" s="264"/>
      <c r="AB782" s="264"/>
      <c r="AC782" s="264"/>
      <c r="AD782" s="264"/>
      <c r="AE782" s="264"/>
      <c r="AF782" s="264"/>
      <c r="AG782" s="264"/>
      <c r="AH782" s="264"/>
      <c r="AI782" s="264"/>
      <c r="AJ782" s="265"/>
    </row>
    <row r="783" spans="1:36" ht="14.4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5"/>
    </row>
    <row r="784" spans="1:36" ht="14.4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5"/>
    </row>
    <row r="785" spans="1:36" ht="14.4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5"/>
    </row>
    <row r="786" spans="1:36" ht="14.4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5"/>
    </row>
    <row r="787" spans="1:36" ht="14.4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5"/>
    </row>
    <row r="788" spans="1:36" ht="14.4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5"/>
    </row>
    <row r="789" spans="1:36" ht="14.4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5"/>
    </row>
    <row r="790" spans="1:36" ht="14.4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5"/>
    </row>
    <row r="791" spans="1:36" ht="14.4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5"/>
    </row>
    <row r="792" spans="1:36" ht="14.4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5"/>
    </row>
    <row r="793" spans="1:36" ht="14.4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5"/>
    </row>
    <row r="794" spans="1:36" ht="14.4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5"/>
    </row>
    <row r="795" spans="1:36" ht="14.4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  <c r="AA795" s="264"/>
      <c r="AB795" s="264"/>
      <c r="AC795" s="264"/>
      <c r="AD795" s="264"/>
      <c r="AE795" s="264"/>
      <c r="AF795" s="264"/>
      <c r="AG795" s="264"/>
      <c r="AH795" s="264"/>
      <c r="AI795" s="264"/>
      <c r="AJ795" s="265"/>
    </row>
    <row r="796" spans="1:36" ht="14.4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  <c r="AA796" s="264"/>
      <c r="AB796" s="264"/>
      <c r="AC796" s="264"/>
      <c r="AD796" s="264"/>
      <c r="AE796" s="264"/>
      <c r="AF796" s="264"/>
      <c r="AG796" s="264"/>
      <c r="AH796" s="264"/>
      <c r="AI796" s="264"/>
      <c r="AJ796" s="265"/>
    </row>
    <row r="797" spans="1:36" ht="14.4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  <c r="AA797" s="264"/>
      <c r="AB797" s="264"/>
      <c r="AC797" s="264"/>
      <c r="AD797" s="264"/>
      <c r="AE797" s="264"/>
      <c r="AF797" s="264"/>
      <c r="AG797" s="264"/>
      <c r="AH797" s="264"/>
      <c r="AI797" s="264"/>
      <c r="AJ797" s="265"/>
    </row>
    <row r="798" spans="1:36" ht="14.4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5"/>
    </row>
    <row r="799" spans="1:36" ht="14.4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  <c r="AA799" s="264"/>
      <c r="AB799" s="264"/>
      <c r="AC799" s="264"/>
      <c r="AD799" s="264"/>
      <c r="AE799" s="264"/>
      <c r="AF799" s="264"/>
      <c r="AG799" s="264"/>
      <c r="AH799" s="264"/>
      <c r="AI799" s="264"/>
      <c r="AJ799" s="265"/>
    </row>
    <row r="800" spans="1:36" ht="14.4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  <c r="AA800" s="264"/>
      <c r="AB800" s="264"/>
      <c r="AC800" s="264"/>
      <c r="AD800" s="264"/>
      <c r="AE800" s="264"/>
      <c r="AF800" s="264"/>
      <c r="AG800" s="264"/>
      <c r="AH800" s="264"/>
      <c r="AI800" s="264"/>
      <c r="AJ800" s="265"/>
    </row>
    <row r="801" spans="1:36" ht="14.4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5"/>
    </row>
    <row r="802" spans="1:36" ht="14.4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  <c r="AA802" s="264"/>
      <c r="AB802" s="264"/>
      <c r="AC802" s="264"/>
      <c r="AD802" s="264"/>
      <c r="AE802" s="264"/>
      <c r="AF802" s="264"/>
      <c r="AG802" s="264"/>
      <c r="AH802" s="264"/>
      <c r="AI802" s="264"/>
      <c r="AJ802" s="265"/>
    </row>
    <row r="803" spans="1:36" ht="14.4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  <c r="AA803" s="264"/>
      <c r="AB803" s="264"/>
      <c r="AC803" s="264"/>
      <c r="AD803" s="264"/>
      <c r="AE803" s="264"/>
      <c r="AF803" s="264"/>
      <c r="AG803" s="264"/>
      <c r="AH803" s="264"/>
      <c r="AI803" s="264"/>
      <c r="AJ803" s="265"/>
    </row>
    <row r="804" spans="1:36" ht="14.4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5"/>
    </row>
    <row r="805" spans="1:36" ht="14.4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5"/>
    </row>
    <row r="806" spans="1:36" ht="14.4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5"/>
    </row>
    <row r="807" spans="1:36" ht="14.4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5"/>
    </row>
    <row r="808" spans="1:36" ht="14.4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5"/>
    </row>
    <row r="809" spans="1:36" ht="14.4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5"/>
    </row>
    <row r="810" spans="1:36" ht="14.4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5"/>
    </row>
    <row r="811" spans="1:36" ht="14.4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5"/>
    </row>
    <row r="812" spans="1:36" ht="14.4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5"/>
    </row>
    <row r="813" spans="1:36" ht="14.4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5"/>
    </row>
    <row r="814" spans="1:36" ht="14.4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5"/>
    </row>
    <row r="815" spans="1:36" ht="14.4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  <c r="AA815" s="264"/>
      <c r="AB815" s="264"/>
      <c r="AC815" s="264"/>
      <c r="AD815" s="264"/>
      <c r="AE815" s="264"/>
      <c r="AF815" s="264"/>
      <c r="AG815" s="264"/>
      <c r="AH815" s="264"/>
      <c r="AI815" s="264"/>
      <c r="AJ815" s="265"/>
    </row>
    <row r="816" spans="1:36" ht="14.4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  <c r="AA816" s="264"/>
      <c r="AB816" s="264"/>
      <c r="AC816" s="264"/>
      <c r="AD816" s="264"/>
      <c r="AE816" s="264"/>
      <c r="AF816" s="264"/>
      <c r="AG816" s="264"/>
      <c r="AH816" s="264"/>
      <c r="AI816" s="264"/>
      <c r="AJ816" s="265"/>
    </row>
    <row r="817" spans="1:36" ht="14.4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  <c r="AA817" s="264"/>
      <c r="AB817" s="264"/>
      <c r="AC817" s="264"/>
      <c r="AD817" s="264"/>
      <c r="AE817" s="264"/>
      <c r="AF817" s="264"/>
      <c r="AG817" s="264"/>
      <c r="AH817" s="264"/>
      <c r="AI817" s="264"/>
      <c r="AJ817" s="265"/>
    </row>
    <row r="818" spans="1:36" ht="14.4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  <c r="AA818" s="264"/>
      <c r="AB818" s="264"/>
      <c r="AC818" s="264"/>
      <c r="AD818" s="264"/>
      <c r="AE818" s="264"/>
      <c r="AF818" s="264"/>
      <c r="AG818" s="264"/>
      <c r="AH818" s="264"/>
      <c r="AI818" s="264"/>
      <c r="AJ818" s="265"/>
    </row>
    <row r="819" spans="1:36" ht="14.4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  <c r="AA819" s="264"/>
      <c r="AB819" s="264"/>
      <c r="AC819" s="264"/>
      <c r="AD819" s="264"/>
      <c r="AE819" s="264"/>
      <c r="AF819" s="264"/>
      <c r="AG819" s="264"/>
      <c r="AH819" s="264"/>
      <c r="AI819" s="264"/>
      <c r="AJ819" s="265"/>
    </row>
    <row r="820" spans="1:36" ht="14.4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  <c r="AA820" s="264"/>
      <c r="AB820" s="264"/>
      <c r="AC820" s="264"/>
      <c r="AD820" s="264"/>
      <c r="AE820" s="264"/>
      <c r="AF820" s="264"/>
      <c r="AG820" s="264"/>
      <c r="AH820" s="264"/>
      <c r="AI820" s="264"/>
      <c r="AJ820" s="265"/>
    </row>
    <row r="821" spans="1:36" ht="14.4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  <c r="AA821" s="264"/>
      <c r="AB821" s="264"/>
      <c r="AC821" s="264"/>
      <c r="AD821" s="264"/>
      <c r="AE821" s="264"/>
      <c r="AF821" s="264"/>
      <c r="AG821" s="264"/>
      <c r="AH821" s="264"/>
      <c r="AI821" s="264"/>
      <c r="AJ821" s="265"/>
    </row>
    <row r="822" spans="1:36" ht="14.4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  <c r="AA822" s="264"/>
      <c r="AB822" s="264"/>
      <c r="AC822" s="264"/>
      <c r="AD822" s="264"/>
      <c r="AE822" s="264"/>
      <c r="AF822" s="264"/>
      <c r="AG822" s="264"/>
      <c r="AH822" s="264"/>
      <c r="AI822" s="264"/>
      <c r="AJ822" s="265"/>
    </row>
    <row r="823" spans="1:36" ht="14.4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  <c r="AA823" s="264"/>
      <c r="AB823" s="264"/>
      <c r="AC823" s="264"/>
      <c r="AD823" s="264"/>
      <c r="AE823" s="264"/>
      <c r="AF823" s="264"/>
      <c r="AG823" s="264"/>
      <c r="AH823" s="264"/>
      <c r="AI823" s="264"/>
      <c r="AJ823" s="265"/>
    </row>
    <row r="824" spans="1:36" ht="14.4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5"/>
    </row>
    <row r="825" spans="1:36" ht="14.4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  <c r="AA825" s="264"/>
      <c r="AB825" s="264"/>
      <c r="AC825" s="264"/>
      <c r="AD825" s="264"/>
      <c r="AE825" s="264"/>
      <c r="AF825" s="264"/>
      <c r="AG825" s="264"/>
      <c r="AH825" s="264"/>
      <c r="AI825" s="264"/>
      <c r="AJ825" s="265"/>
    </row>
    <row r="826" spans="1:36" ht="14.4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  <c r="AA826" s="264"/>
      <c r="AB826" s="264"/>
      <c r="AC826" s="264"/>
      <c r="AD826" s="264"/>
      <c r="AE826" s="264"/>
      <c r="AF826" s="264"/>
      <c r="AG826" s="264"/>
      <c r="AH826" s="264"/>
      <c r="AI826" s="264"/>
      <c r="AJ826" s="265"/>
    </row>
    <row r="827" spans="1:36" ht="14.4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5"/>
    </row>
    <row r="828" spans="1:36" ht="14.4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  <c r="AA828" s="264"/>
      <c r="AB828" s="264"/>
      <c r="AC828" s="264"/>
      <c r="AD828" s="264"/>
      <c r="AE828" s="264"/>
      <c r="AF828" s="264"/>
      <c r="AG828" s="264"/>
      <c r="AH828" s="264"/>
      <c r="AI828" s="264"/>
      <c r="AJ828" s="265"/>
    </row>
    <row r="829" spans="1:36" ht="14.4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  <c r="AA829" s="264"/>
      <c r="AB829" s="264"/>
      <c r="AC829" s="264"/>
      <c r="AD829" s="264"/>
      <c r="AE829" s="264"/>
      <c r="AF829" s="264"/>
      <c r="AG829" s="264"/>
      <c r="AH829" s="264"/>
      <c r="AI829" s="264"/>
      <c r="AJ829" s="265"/>
    </row>
    <row r="830" spans="1:36" ht="14.4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5"/>
    </row>
    <row r="831" spans="1:36" ht="14.4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  <c r="AA831" s="264"/>
      <c r="AB831" s="264"/>
      <c r="AC831" s="264"/>
      <c r="AD831" s="264"/>
      <c r="AE831" s="264"/>
      <c r="AF831" s="264"/>
      <c r="AG831" s="264"/>
      <c r="AH831" s="264"/>
      <c r="AI831" s="264"/>
      <c r="AJ831" s="265"/>
    </row>
    <row r="832" spans="1:36" ht="14.4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  <c r="AA832" s="264"/>
      <c r="AB832" s="264"/>
      <c r="AC832" s="264"/>
      <c r="AD832" s="264"/>
      <c r="AE832" s="264"/>
      <c r="AF832" s="264"/>
      <c r="AG832" s="264"/>
      <c r="AH832" s="264"/>
      <c r="AI832" s="264"/>
      <c r="AJ832" s="265"/>
    </row>
    <row r="833" spans="1:36" ht="14.4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5"/>
    </row>
    <row r="834" spans="1:36" ht="14.4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  <c r="AA834" s="264"/>
      <c r="AB834" s="264"/>
      <c r="AC834" s="264"/>
      <c r="AD834" s="264"/>
      <c r="AE834" s="264"/>
      <c r="AF834" s="264"/>
      <c r="AG834" s="264"/>
      <c r="AH834" s="264"/>
      <c r="AI834" s="264"/>
      <c r="AJ834" s="265"/>
    </row>
    <row r="835" spans="1:36" ht="14.4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  <c r="AA835" s="264"/>
      <c r="AB835" s="264"/>
      <c r="AC835" s="264"/>
      <c r="AD835" s="264"/>
      <c r="AE835" s="264"/>
      <c r="AF835" s="264"/>
      <c r="AG835" s="264"/>
      <c r="AH835" s="264"/>
      <c r="AI835" s="264"/>
      <c r="AJ835" s="265"/>
    </row>
    <row r="836" spans="1:36" ht="14.4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  <c r="AA836" s="264"/>
      <c r="AB836" s="264"/>
      <c r="AC836" s="264"/>
      <c r="AD836" s="264"/>
      <c r="AE836" s="264"/>
      <c r="AF836" s="264"/>
      <c r="AG836" s="264"/>
      <c r="AH836" s="264"/>
      <c r="AI836" s="264"/>
      <c r="AJ836" s="265"/>
    </row>
    <row r="837" spans="1:36" ht="14.4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  <c r="AA837" s="264"/>
      <c r="AB837" s="264"/>
      <c r="AC837" s="264"/>
      <c r="AD837" s="264"/>
      <c r="AE837" s="264"/>
      <c r="AF837" s="264"/>
      <c r="AG837" s="264"/>
      <c r="AH837" s="264"/>
      <c r="AI837" s="264"/>
      <c r="AJ837" s="265"/>
    </row>
    <row r="838" spans="1:36" ht="14.4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  <c r="AA838" s="264"/>
      <c r="AB838" s="264"/>
      <c r="AC838" s="264"/>
      <c r="AD838" s="264"/>
      <c r="AE838" s="264"/>
      <c r="AF838" s="264"/>
      <c r="AG838" s="264"/>
      <c r="AH838" s="264"/>
      <c r="AI838" s="264"/>
      <c r="AJ838" s="265"/>
    </row>
    <row r="839" spans="1:36" ht="14.4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  <c r="AA839" s="264"/>
      <c r="AB839" s="264"/>
      <c r="AC839" s="264"/>
      <c r="AD839" s="264"/>
      <c r="AE839" s="264"/>
      <c r="AF839" s="264"/>
      <c r="AG839" s="264"/>
      <c r="AH839" s="264"/>
      <c r="AI839" s="264"/>
      <c r="AJ839" s="265"/>
    </row>
    <row r="840" spans="1:36" ht="14.4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  <c r="AA840" s="264"/>
      <c r="AB840" s="264"/>
      <c r="AC840" s="264"/>
      <c r="AD840" s="264"/>
      <c r="AE840" s="264"/>
      <c r="AF840" s="264"/>
      <c r="AG840" s="264"/>
      <c r="AH840" s="264"/>
      <c r="AI840" s="264"/>
      <c r="AJ840" s="265"/>
    </row>
    <row r="841" spans="1:36" ht="14.4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  <c r="AA841" s="264"/>
      <c r="AB841" s="264"/>
      <c r="AC841" s="264"/>
      <c r="AD841" s="264"/>
      <c r="AE841" s="264"/>
      <c r="AF841" s="264"/>
      <c r="AG841" s="264"/>
      <c r="AH841" s="264"/>
      <c r="AI841" s="264"/>
      <c r="AJ841" s="265"/>
    </row>
    <row r="842" spans="1:36" ht="14.4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  <c r="AA842" s="264"/>
      <c r="AB842" s="264"/>
      <c r="AC842" s="264"/>
      <c r="AD842" s="264"/>
      <c r="AE842" s="264"/>
      <c r="AF842" s="264"/>
      <c r="AG842" s="264"/>
      <c r="AH842" s="264"/>
      <c r="AI842" s="264"/>
      <c r="AJ842" s="265"/>
    </row>
    <row r="843" spans="1:36" ht="14.4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  <c r="AA843" s="264"/>
      <c r="AB843" s="264"/>
      <c r="AC843" s="264"/>
      <c r="AD843" s="264"/>
      <c r="AE843" s="264"/>
      <c r="AF843" s="264"/>
      <c r="AG843" s="264"/>
      <c r="AH843" s="264"/>
      <c r="AI843" s="264"/>
      <c r="AJ843" s="265"/>
    </row>
    <row r="844" spans="1:36" ht="14.4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  <c r="AA844" s="264"/>
      <c r="AB844" s="264"/>
      <c r="AC844" s="264"/>
      <c r="AD844" s="264"/>
      <c r="AE844" s="264"/>
      <c r="AF844" s="264"/>
      <c r="AG844" s="264"/>
      <c r="AH844" s="264"/>
      <c r="AI844" s="264"/>
      <c r="AJ844" s="265"/>
    </row>
    <row r="845" spans="1:36" ht="14.4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  <c r="AA845" s="264"/>
      <c r="AB845" s="264"/>
      <c r="AC845" s="264"/>
      <c r="AD845" s="264"/>
      <c r="AE845" s="264"/>
      <c r="AF845" s="264"/>
      <c r="AG845" s="264"/>
      <c r="AH845" s="264"/>
      <c r="AI845" s="264"/>
      <c r="AJ845" s="265"/>
    </row>
    <row r="846" spans="1:36" ht="14.4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  <c r="AA846" s="264"/>
      <c r="AB846" s="264"/>
      <c r="AC846" s="264"/>
      <c r="AD846" s="264"/>
      <c r="AE846" s="264"/>
      <c r="AF846" s="264"/>
      <c r="AG846" s="264"/>
      <c r="AH846" s="264"/>
      <c r="AI846" s="264"/>
      <c r="AJ846" s="265"/>
    </row>
    <row r="847" spans="1:36" ht="14.4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  <c r="AA847" s="264"/>
      <c r="AB847" s="264"/>
      <c r="AC847" s="264"/>
      <c r="AD847" s="264"/>
      <c r="AE847" s="264"/>
      <c r="AF847" s="264"/>
      <c r="AG847" s="264"/>
      <c r="AH847" s="264"/>
      <c r="AI847" s="264"/>
      <c r="AJ847" s="265"/>
    </row>
    <row r="848" spans="1:36" ht="14.4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  <c r="AA848" s="264"/>
      <c r="AB848" s="264"/>
      <c r="AC848" s="264"/>
      <c r="AD848" s="264"/>
      <c r="AE848" s="264"/>
      <c r="AF848" s="264"/>
      <c r="AG848" s="264"/>
      <c r="AH848" s="264"/>
      <c r="AI848" s="264"/>
      <c r="AJ848" s="265"/>
    </row>
    <row r="849" spans="1:36" ht="14.4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  <c r="AA849" s="264"/>
      <c r="AB849" s="264"/>
      <c r="AC849" s="264"/>
      <c r="AD849" s="264"/>
      <c r="AE849" s="264"/>
      <c r="AF849" s="264"/>
      <c r="AG849" s="264"/>
      <c r="AH849" s="264"/>
      <c r="AI849" s="264"/>
      <c r="AJ849" s="265"/>
    </row>
    <row r="850" spans="1:36" ht="14.4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  <c r="AA850" s="264"/>
      <c r="AB850" s="264"/>
      <c r="AC850" s="264"/>
      <c r="AD850" s="264"/>
      <c r="AE850" s="264"/>
      <c r="AF850" s="264"/>
      <c r="AG850" s="264"/>
      <c r="AH850" s="264"/>
      <c r="AI850" s="264"/>
      <c r="AJ850" s="265"/>
    </row>
    <row r="851" spans="1:36" ht="14.4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  <c r="AA851" s="264"/>
      <c r="AB851" s="264"/>
      <c r="AC851" s="264"/>
      <c r="AD851" s="264"/>
      <c r="AE851" s="264"/>
      <c r="AF851" s="264"/>
      <c r="AG851" s="264"/>
      <c r="AH851" s="264"/>
      <c r="AI851" s="264"/>
      <c r="AJ851" s="265"/>
    </row>
    <row r="852" spans="1:36" ht="14.4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  <c r="AA852" s="264"/>
      <c r="AB852" s="264"/>
      <c r="AC852" s="264"/>
      <c r="AD852" s="264"/>
      <c r="AE852" s="264"/>
      <c r="AF852" s="264"/>
      <c r="AG852" s="264"/>
      <c r="AH852" s="264"/>
      <c r="AI852" s="264"/>
      <c r="AJ852" s="265"/>
    </row>
    <row r="853" spans="1:36" ht="14.4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5"/>
    </row>
    <row r="854" spans="1:36" ht="14.4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  <c r="AA854" s="264"/>
      <c r="AB854" s="264"/>
      <c r="AC854" s="264"/>
      <c r="AD854" s="264"/>
      <c r="AE854" s="264"/>
      <c r="AF854" s="264"/>
      <c r="AG854" s="264"/>
      <c r="AH854" s="264"/>
      <c r="AI854" s="264"/>
      <c r="AJ854" s="265"/>
    </row>
    <row r="855" spans="1:36" ht="14.4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  <c r="AA855" s="264"/>
      <c r="AB855" s="264"/>
      <c r="AC855" s="264"/>
      <c r="AD855" s="264"/>
      <c r="AE855" s="264"/>
      <c r="AF855" s="264"/>
      <c r="AG855" s="264"/>
      <c r="AH855" s="264"/>
      <c r="AI855" s="264"/>
      <c r="AJ855" s="265"/>
    </row>
    <row r="856" spans="1:36" ht="14.4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  <c r="AA856" s="264"/>
      <c r="AB856" s="264"/>
      <c r="AC856" s="264"/>
      <c r="AD856" s="264"/>
      <c r="AE856" s="264"/>
      <c r="AF856" s="264"/>
      <c r="AG856" s="264"/>
      <c r="AH856" s="264"/>
      <c r="AI856" s="264"/>
      <c r="AJ856" s="265"/>
    </row>
    <row r="857" spans="1:36" ht="14.4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  <c r="AA857" s="264"/>
      <c r="AB857" s="264"/>
      <c r="AC857" s="264"/>
      <c r="AD857" s="264"/>
      <c r="AE857" s="264"/>
      <c r="AF857" s="264"/>
      <c r="AG857" s="264"/>
      <c r="AH857" s="264"/>
      <c r="AI857" s="264"/>
      <c r="AJ857" s="265"/>
    </row>
    <row r="858" spans="1:36" ht="14.4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  <c r="AA858" s="264"/>
      <c r="AB858" s="264"/>
      <c r="AC858" s="264"/>
      <c r="AD858" s="264"/>
      <c r="AE858" s="264"/>
      <c r="AF858" s="264"/>
      <c r="AG858" s="264"/>
      <c r="AH858" s="264"/>
      <c r="AI858" s="264"/>
      <c r="AJ858" s="265"/>
    </row>
    <row r="859" spans="1:36" ht="14.4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  <c r="AA859" s="264"/>
      <c r="AB859" s="264"/>
      <c r="AC859" s="264"/>
      <c r="AD859" s="264"/>
      <c r="AE859" s="264"/>
      <c r="AF859" s="264"/>
      <c r="AG859" s="264"/>
      <c r="AH859" s="264"/>
      <c r="AI859" s="264"/>
      <c r="AJ859" s="265"/>
    </row>
    <row r="860" spans="1:36" ht="14.4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  <c r="AA860" s="264"/>
      <c r="AB860" s="264"/>
      <c r="AC860" s="264"/>
      <c r="AD860" s="264"/>
      <c r="AE860" s="264"/>
      <c r="AF860" s="264"/>
      <c r="AG860" s="264"/>
      <c r="AH860" s="264"/>
      <c r="AI860" s="264"/>
      <c r="AJ860" s="265"/>
    </row>
    <row r="861" spans="1:36" ht="14.4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  <c r="AA861" s="264"/>
      <c r="AB861" s="264"/>
      <c r="AC861" s="264"/>
      <c r="AD861" s="264"/>
      <c r="AE861" s="264"/>
      <c r="AF861" s="264"/>
      <c r="AG861" s="264"/>
      <c r="AH861" s="264"/>
      <c r="AI861" s="264"/>
      <c r="AJ861" s="265"/>
    </row>
    <row r="862" spans="1:36" ht="14.4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  <c r="AA862" s="264"/>
      <c r="AB862" s="264"/>
      <c r="AC862" s="264"/>
      <c r="AD862" s="264"/>
      <c r="AE862" s="264"/>
      <c r="AF862" s="264"/>
      <c r="AG862" s="264"/>
      <c r="AH862" s="264"/>
      <c r="AI862" s="264"/>
      <c r="AJ862" s="265"/>
    </row>
    <row r="863" spans="1:36" ht="14.4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  <c r="AA863" s="264"/>
      <c r="AB863" s="264"/>
      <c r="AC863" s="264"/>
      <c r="AD863" s="264"/>
      <c r="AE863" s="264"/>
      <c r="AF863" s="264"/>
      <c r="AG863" s="264"/>
      <c r="AH863" s="264"/>
      <c r="AI863" s="264"/>
      <c r="AJ863" s="265"/>
    </row>
    <row r="864" spans="1:36" ht="14.4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  <c r="AA864" s="264"/>
      <c r="AB864" s="264"/>
      <c r="AC864" s="264"/>
      <c r="AD864" s="264"/>
      <c r="AE864" s="264"/>
      <c r="AF864" s="264"/>
      <c r="AG864" s="264"/>
      <c r="AH864" s="264"/>
      <c r="AI864" s="264"/>
      <c r="AJ864" s="265"/>
    </row>
    <row r="865" spans="1:36" ht="14.4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  <c r="AA865" s="264"/>
      <c r="AB865" s="264"/>
      <c r="AC865" s="264"/>
      <c r="AD865" s="264"/>
      <c r="AE865" s="264"/>
      <c r="AF865" s="264"/>
      <c r="AG865" s="264"/>
      <c r="AH865" s="264"/>
      <c r="AI865" s="264"/>
      <c r="AJ865" s="265"/>
    </row>
    <row r="866" spans="1:36" ht="14.4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  <c r="AA866" s="264"/>
      <c r="AB866" s="264"/>
      <c r="AC866" s="264"/>
      <c r="AD866" s="264"/>
      <c r="AE866" s="264"/>
      <c r="AF866" s="264"/>
      <c r="AG866" s="264"/>
      <c r="AH866" s="264"/>
      <c r="AI866" s="264"/>
      <c r="AJ866" s="265"/>
    </row>
    <row r="867" spans="1:36" ht="14.4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  <c r="AA867" s="264"/>
      <c r="AB867" s="264"/>
      <c r="AC867" s="264"/>
      <c r="AD867" s="264"/>
      <c r="AE867" s="264"/>
      <c r="AF867" s="264"/>
      <c r="AG867" s="264"/>
      <c r="AH867" s="264"/>
      <c r="AI867" s="264"/>
      <c r="AJ867" s="265"/>
    </row>
    <row r="868" spans="1:36" ht="14.4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  <c r="AA868" s="264"/>
      <c r="AB868" s="264"/>
      <c r="AC868" s="264"/>
      <c r="AD868" s="264"/>
      <c r="AE868" s="264"/>
      <c r="AF868" s="264"/>
      <c r="AG868" s="264"/>
      <c r="AH868" s="264"/>
      <c r="AI868" s="264"/>
      <c r="AJ868" s="265"/>
    </row>
    <row r="869" spans="1:36" ht="14.4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  <c r="AA869" s="264"/>
      <c r="AB869" s="264"/>
      <c r="AC869" s="264"/>
      <c r="AD869" s="264"/>
      <c r="AE869" s="264"/>
      <c r="AF869" s="264"/>
      <c r="AG869" s="264"/>
      <c r="AH869" s="264"/>
      <c r="AI869" s="264"/>
      <c r="AJ869" s="265"/>
    </row>
    <row r="870" spans="1:36" ht="14.4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  <c r="AA870" s="264"/>
      <c r="AB870" s="264"/>
      <c r="AC870" s="264"/>
      <c r="AD870" s="264"/>
      <c r="AE870" s="264"/>
      <c r="AF870" s="264"/>
      <c r="AG870" s="264"/>
      <c r="AH870" s="264"/>
      <c r="AI870" s="264"/>
      <c r="AJ870" s="265"/>
    </row>
    <row r="871" spans="1:36" ht="14.4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  <c r="AA871" s="264"/>
      <c r="AB871" s="264"/>
      <c r="AC871" s="264"/>
      <c r="AD871" s="264"/>
      <c r="AE871" s="264"/>
      <c r="AF871" s="264"/>
      <c r="AG871" s="264"/>
      <c r="AH871" s="264"/>
      <c r="AI871" s="264"/>
      <c r="AJ871" s="265"/>
    </row>
    <row r="872" spans="1:36" ht="14.4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  <c r="AA872" s="264"/>
      <c r="AB872" s="264"/>
      <c r="AC872" s="264"/>
      <c r="AD872" s="264"/>
      <c r="AE872" s="264"/>
      <c r="AF872" s="264"/>
      <c r="AG872" s="264"/>
      <c r="AH872" s="264"/>
      <c r="AI872" s="264"/>
      <c r="AJ872" s="265"/>
    </row>
    <row r="873" spans="1:36" ht="14.4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  <c r="AA873" s="264"/>
      <c r="AB873" s="264"/>
      <c r="AC873" s="264"/>
      <c r="AD873" s="264"/>
      <c r="AE873" s="264"/>
      <c r="AF873" s="264"/>
      <c r="AG873" s="264"/>
      <c r="AH873" s="264"/>
      <c r="AI873" s="264"/>
      <c r="AJ873" s="265"/>
    </row>
    <row r="874" spans="1:36" ht="14.4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5"/>
    </row>
    <row r="875" spans="1:36" ht="14.4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5"/>
    </row>
    <row r="876" spans="1:36" ht="14.4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5"/>
    </row>
    <row r="877" spans="1:36" ht="14.4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  <c r="AA877" s="264"/>
      <c r="AB877" s="264"/>
      <c r="AC877" s="264"/>
      <c r="AD877" s="264"/>
      <c r="AE877" s="264"/>
      <c r="AF877" s="264"/>
      <c r="AG877" s="264"/>
      <c r="AH877" s="264"/>
      <c r="AI877" s="264"/>
      <c r="AJ877" s="265"/>
    </row>
    <row r="878" spans="1:36" ht="14.4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  <c r="AA878" s="264"/>
      <c r="AB878" s="264"/>
      <c r="AC878" s="264"/>
      <c r="AD878" s="264"/>
      <c r="AE878" s="264"/>
      <c r="AF878" s="264"/>
      <c r="AG878" s="264"/>
      <c r="AH878" s="264"/>
      <c r="AI878" s="264"/>
      <c r="AJ878" s="265"/>
    </row>
    <row r="879" spans="1:36" ht="14.4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  <c r="AA879" s="264"/>
      <c r="AB879" s="264"/>
      <c r="AC879" s="264"/>
      <c r="AD879" s="264"/>
      <c r="AE879" s="264"/>
      <c r="AF879" s="264"/>
      <c r="AG879" s="264"/>
      <c r="AH879" s="264"/>
      <c r="AI879" s="264"/>
      <c r="AJ879" s="265"/>
    </row>
    <row r="880" spans="1:36" ht="14.4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  <c r="AA880" s="264"/>
      <c r="AB880" s="264"/>
      <c r="AC880" s="264"/>
      <c r="AD880" s="264"/>
      <c r="AE880" s="264"/>
      <c r="AF880" s="264"/>
      <c r="AG880" s="264"/>
      <c r="AH880" s="264"/>
      <c r="AI880" s="264"/>
      <c r="AJ880" s="265"/>
    </row>
    <row r="881" spans="1:36" ht="14.4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  <c r="AA881" s="264"/>
      <c r="AB881" s="264"/>
      <c r="AC881" s="264"/>
      <c r="AD881" s="264"/>
      <c r="AE881" s="264"/>
      <c r="AF881" s="264"/>
      <c r="AG881" s="264"/>
      <c r="AH881" s="264"/>
      <c r="AI881" s="264"/>
      <c r="AJ881" s="265"/>
    </row>
    <row r="882" spans="1:36" ht="14.4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  <c r="AA882" s="264"/>
      <c r="AB882" s="264"/>
      <c r="AC882" s="264"/>
      <c r="AD882" s="264"/>
      <c r="AE882" s="264"/>
      <c r="AF882" s="264"/>
      <c r="AG882" s="264"/>
      <c r="AH882" s="264"/>
      <c r="AI882" s="264"/>
      <c r="AJ882" s="265"/>
    </row>
    <row r="883" spans="1:36" ht="14.4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  <c r="AA883" s="264"/>
      <c r="AB883" s="264"/>
      <c r="AC883" s="264"/>
      <c r="AD883" s="264"/>
      <c r="AE883" s="264"/>
      <c r="AF883" s="264"/>
      <c r="AG883" s="264"/>
      <c r="AH883" s="264"/>
      <c r="AI883" s="264"/>
      <c r="AJ883" s="265"/>
    </row>
    <row r="884" spans="1:36" ht="14.4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  <c r="AA884" s="264"/>
      <c r="AB884" s="264"/>
      <c r="AC884" s="264"/>
      <c r="AD884" s="264"/>
      <c r="AE884" s="264"/>
      <c r="AF884" s="264"/>
      <c r="AG884" s="264"/>
      <c r="AH884" s="264"/>
      <c r="AI884" s="264"/>
      <c r="AJ884" s="265"/>
    </row>
    <row r="885" spans="1:36" ht="14.4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  <c r="AA885" s="264"/>
      <c r="AB885" s="264"/>
      <c r="AC885" s="264"/>
      <c r="AD885" s="264"/>
      <c r="AE885" s="264"/>
      <c r="AF885" s="264"/>
      <c r="AG885" s="264"/>
      <c r="AH885" s="264"/>
      <c r="AI885" s="264"/>
      <c r="AJ885" s="265"/>
    </row>
    <row r="886" spans="1:36" ht="14.4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  <c r="AA886" s="264"/>
      <c r="AB886" s="264"/>
      <c r="AC886" s="264"/>
      <c r="AD886" s="264"/>
      <c r="AE886" s="264"/>
      <c r="AF886" s="264"/>
      <c r="AG886" s="264"/>
      <c r="AH886" s="264"/>
      <c r="AI886" s="264"/>
      <c r="AJ886" s="265"/>
    </row>
    <row r="887" spans="1:36" ht="14.4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  <c r="AA887" s="264"/>
      <c r="AB887" s="264"/>
      <c r="AC887" s="264"/>
      <c r="AD887" s="264"/>
      <c r="AE887" s="264"/>
      <c r="AF887" s="264"/>
      <c r="AG887" s="264"/>
      <c r="AH887" s="264"/>
      <c r="AI887" s="264"/>
      <c r="AJ887" s="265"/>
    </row>
    <row r="888" spans="1:36" ht="14.4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  <c r="AA888" s="264"/>
      <c r="AB888" s="264"/>
      <c r="AC888" s="264"/>
      <c r="AD888" s="264"/>
      <c r="AE888" s="264"/>
      <c r="AF888" s="264"/>
      <c r="AG888" s="264"/>
      <c r="AH888" s="264"/>
      <c r="AI888" s="264"/>
      <c r="AJ888" s="265"/>
    </row>
    <row r="889" spans="1:36" ht="14.4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  <c r="AA889" s="264"/>
      <c r="AB889" s="264"/>
      <c r="AC889" s="264"/>
      <c r="AD889" s="264"/>
      <c r="AE889" s="264"/>
      <c r="AF889" s="264"/>
      <c r="AG889" s="264"/>
      <c r="AH889" s="264"/>
      <c r="AI889" s="264"/>
      <c r="AJ889" s="265"/>
    </row>
    <row r="890" spans="1:36" ht="14.4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  <c r="AA890" s="264"/>
      <c r="AB890" s="264"/>
      <c r="AC890" s="264"/>
      <c r="AD890" s="264"/>
      <c r="AE890" s="264"/>
      <c r="AF890" s="264"/>
      <c r="AG890" s="264"/>
      <c r="AH890" s="264"/>
      <c r="AI890" s="264"/>
      <c r="AJ890" s="265"/>
    </row>
    <row r="891" spans="1:36" ht="14.4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  <c r="AA891" s="264"/>
      <c r="AB891" s="264"/>
      <c r="AC891" s="264"/>
      <c r="AD891" s="264"/>
      <c r="AE891" s="264"/>
      <c r="AF891" s="264"/>
      <c r="AG891" s="264"/>
      <c r="AH891" s="264"/>
      <c r="AI891" s="264"/>
      <c r="AJ891" s="265"/>
    </row>
    <row r="892" spans="1:36" ht="14.4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  <c r="AA892" s="264"/>
      <c r="AB892" s="264"/>
      <c r="AC892" s="264"/>
      <c r="AD892" s="264"/>
      <c r="AE892" s="264"/>
      <c r="AF892" s="264"/>
      <c r="AG892" s="264"/>
      <c r="AH892" s="264"/>
      <c r="AI892" s="264"/>
      <c r="AJ892" s="265"/>
    </row>
    <row r="893" spans="1:36" ht="14.4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  <c r="AA893" s="264"/>
      <c r="AB893" s="264"/>
      <c r="AC893" s="264"/>
      <c r="AD893" s="264"/>
      <c r="AE893" s="264"/>
      <c r="AF893" s="264"/>
      <c r="AG893" s="264"/>
      <c r="AH893" s="264"/>
      <c r="AI893" s="264"/>
      <c r="AJ893" s="265"/>
    </row>
    <row r="894" spans="1:36" ht="14.4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  <c r="AA894" s="264"/>
      <c r="AB894" s="264"/>
      <c r="AC894" s="264"/>
      <c r="AD894" s="264"/>
      <c r="AE894" s="264"/>
      <c r="AF894" s="264"/>
      <c r="AG894" s="264"/>
      <c r="AH894" s="264"/>
      <c r="AI894" s="264"/>
      <c r="AJ894" s="265"/>
    </row>
    <row r="895" spans="1:36" ht="14.4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  <c r="AA895" s="264"/>
      <c r="AB895" s="264"/>
      <c r="AC895" s="264"/>
      <c r="AD895" s="264"/>
      <c r="AE895" s="264"/>
      <c r="AF895" s="264"/>
      <c r="AG895" s="264"/>
      <c r="AH895" s="264"/>
      <c r="AI895" s="264"/>
      <c r="AJ895" s="265"/>
    </row>
    <row r="896" spans="1:36" ht="14.4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  <c r="AA896" s="264"/>
      <c r="AB896" s="264"/>
      <c r="AC896" s="264"/>
      <c r="AD896" s="264"/>
      <c r="AE896" s="264"/>
      <c r="AF896" s="264"/>
      <c r="AG896" s="264"/>
      <c r="AH896" s="264"/>
      <c r="AI896" s="264"/>
      <c r="AJ896" s="265"/>
    </row>
    <row r="897" spans="1:36" ht="14.4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  <c r="AA897" s="264"/>
      <c r="AB897" s="264"/>
      <c r="AC897" s="264"/>
      <c r="AD897" s="264"/>
      <c r="AE897" s="264"/>
      <c r="AF897" s="264"/>
      <c r="AG897" s="264"/>
      <c r="AH897" s="264"/>
      <c r="AI897" s="264"/>
      <c r="AJ897" s="265"/>
    </row>
    <row r="898" spans="1:36" ht="14.4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  <c r="AA898" s="264"/>
      <c r="AB898" s="264"/>
      <c r="AC898" s="264"/>
      <c r="AD898" s="264"/>
      <c r="AE898" s="264"/>
      <c r="AF898" s="264"/>
      <c r="AG898" s="264"/>
      <c r="AH898" s="264"/>
      <c r="AI898" s="264"/>
      <c r="AJ898" s="265"/>
    </row>
    <row r="899" spans="1:36" ht="14.4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  <c r="AA899" s="264"/>
      <c r="AB899" s="264"/>
      <c r="AC899" s="264"/>
      <c r="AD899" s="264"/>
      <c r="AE899" s="264"/>
      <c r="AF899" s="264"/>
      <c r="AG899" s="264"/>
      <c r="AH899" s="264"/>
      <c r="AI899" s="264"/>
      <c r="AJ899" s="265"/>
    </row>
    <row r="900" spans="1:36" ht="14.4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  <c r="AA900" s="264"/>
      <c r="AB900" s="264"/>
      <c r="AC900" s="264"/>
      <c r="AD900" s="264"/>
      <c r="AE900" s="264"/>
      <c r="AF900" s="264"/>
      <c r="AG900" s="264"/>
      <c r="AH900" s="264"/>
      <c r="AI900" s="264"/>
      <c r="AJ900" s="265"/>
    </row>
    <row r="901" spans="1:36" ht="14.4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  <c r="AA901" s="264"/>
      <c r="AB901" s="264"/>
      <c r="AC901" s="264"/>
      <c r="AD901" s="264"/>
      <c r="AE901" s="264"/>
      <c r="AF901" s="264"/>
      <c r="AG901" s="264"/>
      <c r="AH901" s="264"/>
      <c r="AI901" s="264"/>
      <c r="AJ901" s="265"/>
    </row>
    <row r="902" spans="1:36" ht="14.4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  <c r="AA902" s="264"/>
      <c r="AB902" s="264"/>
      <c r="AC902" s="264"/>
      <c r="AD902" s="264"/>
      <c r="AE902" s="264"/>
      <c r="AF902" s="264"/>
      <c r="AG902" s="264"/>
      <c r="AH902" s="264"/>
      <c r="AI902" s="264"/>
      <c r="AJ902" s="265"/>
    </row>
    <row r="903" spans="1:36" ht="14.4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  <c r="AA903" s="264"/>
      <c r="AB903" s="264"/>
      <c r="AC903" s="264"/>
      <c r="AD903" s="264"/>
      <c r="AE903" s="264"/>
      <c r="AF903" s="264"/>
      <c r="AG903" s="264"/>
      <c r="AH903" s="264"/>
      <c r="AI903" s="264"/>
      <c r="AJ903" s="265"/>
    </row>
    <row r="904" spans="1:36" ht="14.4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  <c r="AA904" s="264"/>
      <c r="AB904" s="264"/>
      <c r="AC904" s="264"/>
      <c r="AD904" s="264"/>
      <c r="AE904" s="264"/>
      <c r="AF904" s="264"/>
      <c r="AG904" s="264"/>
      <c r="AH904" s="264"/>
      <c r="AI904" s="264"/>
      <c r="AJ904" s="265"/>
    </row>
    <row r="905" spans="1:36" ht="14.4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  <c r="AA905" s="264"/>
      <c r="AB905" s="264"/>
      <c r="AC905" s="264"/>
      <c r="AD905" s="264"/>
      <c r="AE905" s="264"/>
      <c r="AF905" s="264"/>
      <c r="AG905" s="264"/>
      <c r="AH905" s="264"/>
      <c r="AI905" s="264"/>
      <c r="AJ905" s="265"/>
    </row>
    <row r="906" spans="1:36" ht="14.4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  <c r="AA906" s="264"/>
      <c r="AB906" s="264"/>
      <c r="AC906" s="264"/>
      <c r="AD906" s="264"/>
      <c r="AE906" s="264"/>
      <c r="AF906" s="264"/>
      <c r="AG906" s="264"/>
      <c r="AH906" s="264"/>
      <c r="AI906" s="264"/>
      <c r="AJ906" s="265"/>
    </row>
    <row r="907" spans="1:36" ht="14.4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  <c r="AA907" s="264"/>
      <c r="AB907" s="264"/>
      <c r="AC907" s="264"/>
      <c r="AD907" s="264"/>
      <c r="AE907" s="264"/>
      <c r="AF907" s="264"/>
      <c r="AG907" s="264"/>
      <c r="AH907" s="264"/>
      <c r="AI907" s="264"/>
      <c r="AJ907" s="265"/>
    </row>
    <row r="908" spans="1:36" ht="14.4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  <c r="AA908" s="264"/>
      <c r="AB908" s="264"/>
      <c r="AC908" s="264"/>
      <c r="AD908" s="264"/>
      <c r="AE908" s="264"/>
      <c r="AF908" s="264"/>
      <c r="AG908" s="264"/>
      <c r="AH908" s="264"/>
      <c r="AI908" s="264"/>
      <c r="AJ908" s="265"/>
    </row>
    <row r="909" spans="1:36" ht="14.4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5"/>
    </row>
    <row r="910" spans="1:36" ht="14.4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  <c r="AA910" s="264"/>
      <c r="AB910" s="264"/>
      <c r="AC910" s="264"/>
      <c r="AD910" s="264"/>
      <c r="AE910" s="264"/>
      <c r="AF910" s="264"/>
      <c r="AG910" s="264"/>
      <c r="AH910" s="264"/>
      <c r="AI910" s="264"/>
      <c r="AJ910" s="265"/>
    </row>
    <row r="911" spans="1:36" ht="14.4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  <c r="AA911" s="264"/>
      <c r="AB911" s="264"/>
      <c r="AC911" s="264"/>
      <c r="AD911" s="264"/>
      <c r="AE911" s="264"/>
      <c r="AF911" s="264"/>
      <c r="AG911" s="264"/>
      <c r="AH911" s="264"/>
      <c r="AI911" s="264"/>
      <c r="AJ911" s="265"/>
    </row>
    <row r="912" spans="1:36" ht="14.4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  <c r="AA912" s="264"/>
      <c r="AB912" s="264"/>
      <c r="AC912" s="264"/>
      <c r="AD912" s="264"/>
      <c r="AE912" s="264"/>
      <c r="AF912" s="264"/>
      <c r="AG912" s="264"/>
      <c r="AH912" s="264"/>
      <c r="AI912" s="264"/>
      <c r="AJ912" s="265"/>
    </row>
    <row r="913" spans="1:36" ht="14.4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5"/>
    </row>
    <row r="914" spans="1:36" ht="14.4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  <c r="AA914" s="264"/>
      <c r="AB914" s="264"/>
      <c r="AC914" s="264"/>
      <c r="AD914" s="264"/>
      <c r="AE914" s="264"/>
      <c r="AF914" s="264"/>
      <c r="AG914" s="264"/>
      <c r="AH914" s="264"/>
      <c r="AI914" s="264"/>
      <c r="AJ914" s="265"/>
    </row>
    <row r="915" spans="1:36" ht="14.4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  <c r="AA915" s="264"/>
      <c r="AB915" s="264"/>
      <c r="AC915" s="264"/>
      <c r="AD915" s="264"/>
      <c r="AE915" s="264"/>
      <c r="AF915" s="264"/>
      <c r="AG915" s="264"/>
      <c r="AH915" s="264"/>
      <c r="AI915" s="264"/>
      <c r="AJ915" s="265"/>
    </row>
    <row r="916" spans="1:36" ht="14.4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  <c r="AA916" s="264"/>
      <c r="AB916" s="264"/>
      <c r="AC916" s="264"/>
      <c r="AD916" s="264"/>
      <c r="AE916" s="264"/>
      <c r="AF916" s="264"/>
      <c r="AG916" s="264"/>
      <c r="AH916" s="264"/>
      <c r="AI916" s="264"/>
      <c r="AJ916" s="265"/>
    </row>
    <row r="917" spans="1:36" ht="14.4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  <c r="AA917" s="264"/>
      <c r="AB917" s="264"/>
      <c r="AC917" s="264"/>
      <c r="AD917" s="264"/>
      <c r="AE917" s="264"/>
      <c r="AF917" s="264"/>
      <c r="AG917" s="264"/>
      <c r="AH917" s="264"/>
      <c r="AI917" s="264"/>
      <c r="AJ917" s="265"/>
    </row>
    <row r="918" spans="1:36" ht="14.4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  <c r="AA918" s="264"/>
      <c r="AB918" s="264"/>
      <c r="AC918" s="264"/>
      <c r="AD918" s="264"/>
      <c r="AE918" s="264"/>
      <c r="AF918" s="264"/>
      <c r="AG918" s="264"/>
      <c r="AH918" s="264"/>
      <c r="AI918" s="264"/>
      <c r="AJ918" s="265"/>
    </row>
    <row r="919" spans="1:36" ht="14.4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  <c r="AA919" s="264"/>
      <c r="AB919" s="264"/>
      <c r="AC919" s="264"/>
      <c r="AD919" s="264"/>
      <c r="AE919" s="264"/>
      <c r="AF919" s="264"/>
      <c r="AG919" s="264"/>
      <c r="AH919" s="264"/>
      <c r="AI919" s="264"/>
      <c r="AJ919" s="265"/>
    </row>
    <row r="920" spans="1:36" ht="14.4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  <c r="AA920" s="264"/>
      <c r="AB920" s="264"/>
      <c r="AC920" s="264"/>
      <c r="AD920" s="264"/>
      <c r="AE920" s="264"/>
      <c r="AF920" s="264"/>
      <c r="AG920" s="264"/>
      <c r="AH920" s="264"/>
      <c r="AI920" s="264"/>
      <c r="AJ920" s="265"/>
    </row>
    <row r="921" spans="1:36" ht="14.4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  <c r="AA921" s="264"/>
      <c r="AB921" s="264"/>
      <c r="AC921" s="264"/>
      <c r="AD921" s="264"/>
      <c r="AE921" s="264"/>
      <c r="AF921" s="264"/>
      <c r="AG921" s="264"/>
      <c r="AH921" s="264"/>
      <c r="AI921" s="264"/>
      <c r="AJ921" s="265"/>
    </row>
    <row r="922" spans="1:36" ht="14.4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  <c r="AA922" s="264"/>
      <c r="AB922" s="264"/>
      <c r="AC922" s="264"/>
      <c r="AD922" s="264"/>
      <c r="AE922" s="264"/>
      <c r="AF922" s="264"/>
      <c r="AG922" s="264"/>
      <c r="AH922" s="264"/>
      <c r="AI922" s="264"/>
      <c r="AJ922" s="265"/>
    </row>
    <row r="923" spans="1:36" ht="14.4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264"/>
      <c r="AA923" s="264"/>
      <c r="AB923" s="264"/>
      <c r="AC923" s="264"/>
      <c r="AD923" s="264"/>
      <c r="AE923" s="264"/>
      <c r="AF923" s="264"/>
      <c r="AG923" s="264"/>
      <c r="AH923" s="264"/>
      <c r="AI923" s="264"/>
      <c r="AJ923" s="265"/>
    </row>
    <row r="924" spans="1:36" ht="14.4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264"/>
      <c r="Z924" s="264"/>
      <c r="AA924" s="264"/>
      <c r="AB924" s="264"/>
      <c r="AC924" s="264"/>
      <c r="AD924" s="264"/>
      <c r="AE924" s="264"/>
      <c r="AF924" s="264"/>
      <c r="AG924" s="264"/>
      <c r="AH924" s="264"/>
      <c r="AI924" s="264"/>
      <c r="AJ924" s="265"/>
    </row>
    <row r="925" spans="1:36" ht="14.4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264"/>
      <c r="Z925" s="264"/>
      <c r="AA925" s="264"/>
      <c r="AB925" s="264"/>
      <c r="AC925" s="264"/>
      <c r="AD925" s="264"/>
      <c r="AE925" s="264"/>
      <c r="AF925" s="264"/>
      <c r="AG925" s="264"/>
      <c r="AH925" s="264"/>
      <c r="AI925" s="264"/>
      <c r="AJ925" s="265"/>
    </row>
    <row r="926" spans="1:36" ht="14.4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264"/>
      <c r="Z926" s="264"/>
      <c r="AA926" s="264"/>
      <c r="AB926" s="264"/>
      <c r="AC926" s="264"/>
      <c r="AD926" s="264"/>
      <c r="AE926" s="264"/>
      <c r="AF926" s="264"/>
      <c r="AG926" s="264"/>
      <c r="AH926" s="264"/>
      <c r="AI926" s="264"/>
      <c r="AJ926" s="265"/>
    </row>
    <row r="927" spans="1:36" ht="14.4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264"/>
      <c r="Z927" s="264"/>
      <c r="AA927" s="264"/>
      <c r="AB927" s="264"/>
      <c r="AC927" s="264"/>
      <c r="AD927" s="264"/>
      <c r="AE927" s="264"/>
      <c r="AF927" s="264"/>
      <c r="AG927" s="264"/>
      <c r="AH927" s="264"/>
      <c r="AI927" s="264"/>
      <c r="AJ927" s="265"/>
    </row>
    <row r="928" spans="1:36" ht="14.4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264"/>
      <c r="Z928" s="264"/>
      <c r="AA928" s="264"/>
      <c r="AB928" s="264"/>
      <c r="AC928" s="264"/>
      <c r="AD928" s="264"/>
      <c r="AE928" s="264"/>
      <c r="AF928" s="264"/>
      <c r="AG928" s="264"/>
      <c r="AH928" s="264"/>
      <c r="AI928" s="264"/>
      <c r="AJ928" s="265"/>
    </row>
    <row r="929" spans="1:36" ht="14.4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264"/>
      <c r="Z929" s="264"/>
      <c r="AA929" s="264"/>
      <c r="AB929" s="264"/>
      <c r="AC929" s="264"/>
      <c r="AD929" s="264"/>
      <c r="AE929" s="264"/>
      <c r="AF929" s="264"/>
      <c r="AG929" s="264"/>
      <c r="AH929" s="264"/>
      <c r="AI929" s="264"/>
      <c r="AJ929" s="265"/>
    </row>
    <row r="930" spans="1:36" ht="14.4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264"/>
      <c r="AA930" s="264"/>
      <c r="AB930" s="264"/>
      <c r="AC930" s="264"/>
      <c r="AD930" s="264"/>
      <c r="AE930" s="264"/>
      <c r="AF930" s="264"/>
      <c r="AG930" s="264"/>
      <c r="AH930" s="264"/>
      <c r="AI930" s="264"/>
      <c r="AJ930" s="265"/>
    </row>
    <row r="931" spans="1:36" ht="14.4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264"/>
      <c r="Z931" s="264"/>
      <c r="AA931" s="264"/>
      <c r="AB931" s="264"/>
      <c r="AC931" s="264"/>
      <c r="AD931" s="264"/>
      <c r="AE931" s="264"/>
      <c r="AF931" s="264"/>
      <c r="AG931" s="264"/>
      <c r="AH931" s="264"/>
      <c r="AI931" s="264"/>
      <c r="AJ931" s="265"/>
    </row>
    <row r="932" spans="1:36" ht="14.4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264"/>
      <c r="Z932" s="264"/>
      <c r="AA932" s="264"/>
      <c r="AB932" s="264"/>
      <c r="AC932" s="264"/>
      <c r="AD932" s="264"/>
      <c r="AE932" s="264"/>
      <c r="AF932" s="264"/>
      <c r="AG932" s="264"/>
      <c r="AH932" s="264"/>
      <c r="AI932" s="264"/>
      <c r="AJ932" s="265"/>
    </row>
    <row r="933" spans="1:36" ht="14.4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264"/>
      <c r="Z933" s="264"/>
      <c r="AA933" s="264"/>
      <c r="AB933" s="264"/>
      <c r="AC933" s="264"/>
      <c r="AD933" s="264"/>
      <c r="AE933" s="264"/>
      <c r="AF933" s="264"/>
      <c r="AG933" s="264"/>
      <c r="AH933" s="264"/>
      <c r="AI933" s="264"/>
      <c r="AJ933" s="265"/>
    </row>
    <row r="934" spans="1:36" ht="14.4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264"/>
      <c r="Z934" s="264"/>
      <c r="AA934" s="264"/>
      <c r="AB934" s="264"/>
      <c r="AC934" s="264"/>
      <c r="AD934" s="264"/>
      <c r="AE934" s="264"/>
      <c r="AF934" s="264"/>
      <c r="AG934" s="264"/>
      <c r="AH934" s="264"/>
      <c r="AI934" s="264"/>
      <c r="AJ934" s="265"/>
    </row>
    <row r="935" spans="1:36" ht="14.4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264"/>
      <c r="Z935" s="264"/>
      <c r="AA935" s="264"/>
      <c r="AB935" s="264"/>
      <c r="AC935" s="264"/>
      <c r="AD935" s="264"/>
      <c r="AE935" s="264"/>
      <c r="AF935" s="264"/>
      <c r="AG935" s="264"/>
      <c r="AH935" s="264"/>
      <c r="AI935" s="264"/>
      <c r="AJ935" s="265"/>
    </row>
    <row r="936" spans="1:36" ht="14.4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264"/>
      <c r="Z936" s="264"/>
      <c r="AA936" s="264"/>
      <c r="AB936" s="264"/>
      <c r="AC936" s="264"/>
      <c r="AD936" s="264"/>
      <c r="AE936" s="264"/>
      <c r="AF936" s="264"/>
      <c r="AG936" s="264"/>
      <c r="AH936" s="264"/>
      <c r="AI936" s="264"/>
      <c r="AJ936" s="265"/>
    </row>
    <row r="937" spans="1:36" ht="14.4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5"/>
    </row>
    <row r="938" spans="1:36" ht="14.4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264"/>
      <c r="Z938" s="264"/>
      <c r="AA938" s="264"/>
      <c r="AB938" s="264"/>
      <c r="AC938" s="264"/>
      <c r="AD938" s="264"/>
      <c r="AE938" s="264"/>
      <c r="AF938" s="264"/>
      <c r="AG938" s="264"/>
      <c r="AH938" s="264"/>
      <c r="AI938" s="264"/>
      <c r="AJ938" s="265"/>
    </row>
    <row r="939" spans="1:36" ht="14.4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264"/>
      <c r="Z939" s="264"/>
      <c r="AA939" s="264"/>
      <c r="AB939" s="264"/>
      <c r="AC939" s="264"/>
      <c r="AD939" s="264"/>
      <c r="AE939" s="264"/>
      <c r="AF939" s="264"/>
      <c r="AG939" s="264"/>
      <c r="AH939" s="264"/>
      <c r="AI939" s="264"/>
      <c r="AJ939" s="265"/>
    </row>
    <row r="940" spans="1:36" ht="14.4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264"/>
      <c r="Z940" s="264"/>
      <c r="AA940" s="264"/>
      <c r="AB940" s="264"/>
      <c r="AC940" s="264"/>
      <c r="AD940" s="264"/>
      <c r="AE940" s="264"/>
      <c r="AF940" s="264"/>
      <c r="AG940" s="264"/>
      <c r="AH940" s="264"/>
      <c r="AI940" s="264"/>
      <c r="AJ940" s="265"/>
    </row>
    <row r="941" spans="1:36" ht="14.4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264"/>
      <c r="Z941" s="264"/>
      <c r="AA941" s="264"/>
      <c r="AB941" s="264"/>
      <c r="AC941" s="264"/>
      <c r="AD941" s="264"/>
      <c r="AE941" s="264"/>
      <c r="AF941" s="264"/>
      <c r="AG941" s="264"/>
      <c r="AH941" s="264"/>
      <c r="AI941" s="264"/>
      <c r="AJ941" s="265"/>
    </row>
    <row r="942" spans="1:36" ht="14.4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264"/>
      <c r="Z942" s="264"/>
      <c r="AA942" s="264"/>
      <c r="AB942" s="264"/>
      <c r="AC942" s="264"/>
      <c r="AD942" s="264"/>
      <c r="AE942" s="264"/>
      <c r="AF942" s="264"/>
      <c r="AG942" s="264"/>
      <c r="AH942" s="264"/>
      <c r="AI942" s="264"/>
      <c r="AJ942" s="265"/>
    </row>
    <row r="943" spans="1:36" ht="14.4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264"/>
      <c r="Z943" s="264"/>
      <c r="AA943" s="264"/>
      <c r="AB943" s="264"/>
      <c r="AC943" s="264"/>
      <c r="AD943" s="264"/>
      <c r="AE943" s="264"/>
      <c r="AF943" s="264"/>
      <c r="AG943" s="264"/>
      <c r="AH943" s="264"/>
      <c r="AI943" s="264"/>
      <c r="AJ943" s="265"/>
    </row>
    <row r="944" spans="1:36" ht="14.4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264"/>
      <c r="Z944" s="264"/>
      <c r="AA944" s="264"/>
      <c r="AB944" s="264"/>
      <c r="AC944" s="264"/>
      <c r="AD944" s="264"/>
      <c r="AE944" s="264"/>
      <c r="AF944" s="264"/>
      <c r="AG944" s="264"/>
      <c r="AH944" s="264"/>
      <c r="AI944" s="264"/>
      <c r="AJ944" s="265"/>
    </row>
    <row r="945" spans="1:36" ht="14.4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264"/>
      <c r="Z945" s="264"/>
      <c r="AA945" s="264"/>
      <c r="AB945" s="264"/>
      <c r="AC945" s="264"/>
      <c r="AD945" s="264"/>
      <c r="AE945" s="264"/>
      <c r="AF945" s="264"/>
      <c r="AG945" s="264"/>
      <c r="AH945" s="264"/>
      <c r="AI945" s="264"/>
      <c r="AJ945" s="265"/>
    </row>
    <row r="946" spans="1:36" ht="14.4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264"/>
      <c r="Z946" s="264"/>
      <c r="AA946" s="264"/>
      <c r="AB946" s="264"/>
      <c r="AC946" s="264"/>
      <c r="AD946" s="264"/>
      <c r="AE946" s="264"/>
      <c r="AF946" s="264"/>
      <c r="AG946" s="264"/>
      <c r="AH946" s="264"/>
      <c r="AI946" s="264"/>
      <c r="AJ946" s="265"/>
    </row>
    <row r="947" spans="1:36" ht="14.4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264"/>
      <c r="Z947" s="264"/>
      <c r="AA947" s="264"/>
      <c r="AB947" s="264"/>
      <c r="AC947" s="264"/>
      <c r="AD947" s="264"/>
      <c r="AE947" s="264"/>
      <c r="AF947" s="264"/>
      <c r="AG947" s="264"/>
      <c r="AH947" s="264"/>
      <c r="AI947" s="264"/>
      <c r="AJ947" s="265"/>
    </row>
    <row r="948" spans="1:36" ht="14.4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264"/>
      <c r="Z948" s="264"/>
      <c r="AA948" s="264"/>
      <c r="AB948" s="264"/>
      <c r="AC948" s="264"/>
      <c r="AD948" s="264"/>
      <c r="AE948" s="264"/>
      <c r="AF948" s="264"/>
      <c r="AG948" s="264"/>
      <c r="AH948" s="264"/>
      <c r="AI948" s="264"/>
      <c r="AJ948" s="265"/>
    </row>
    <row r="949" spans="1:36" ht="14.4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264"/>
      <c r="Z949" s="264"/>
      <c r="AA949" s="264"/>
      <c r="AB949" s="264"/>
      <c r="AC949" s="264"/>
      <c r="AD949" s="264"/>
      <c r="AE949" s="264"/>
      <c r="AF949" s="264"/>
      <c r="AG949" s="264"/>
      <c r="AH949" s="264"/>
      <c r="AI949" s="264"/>
      <c r="AJ949" s="265"/>
    </row>
    <row r="950" spans="1:36" ht="14.4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264"/>
      <c r="Z950" s="264"/>
      <c r="AA950" s="264"/>
      <c r="AB950" s="264"/>
      <c r="AC950" s="264"/>
      <c r="AD950" s="264"/>
      <c r="AE950" s="264"/>
      <c r="AF950" s="264"/>
      <c r="AG950" s="264"/>
      <c r="AH950" s="264"/>
      <c r="AI950" s="264"/>
      <c r="AJ950" s="265"/>
    </row>
    <row r="951" spans="1:36" ht="14.4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264"/>
      <c r="Z951" s="264"/>
      <c r="AA951" s="264"/>
      <c r="AB951" s="264"/>
      <c r="AC951" s="264"/>
      <c r="AD951" s="264"/>
      <c r="AE951" s="264"/>
      <c r="AF951" s="264"/>
      <c r="AG951" s="264"/>
      <c r="AH951" s="264"/>
      <c r="AI951" s="264"/>
      <c r="AJ951" s="265"/>
    </row>
    <row r="952" spans="1:36" ht="14.4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264"/>
      <c r="Z952" s="264"/>
      <c r="AA952" s="264"/>
      <c r="AB952" s="264"/>
      <c r="AC952" s="264"/>
      <c r="AD952" s="264"/>
      <c r="AE952" s="264"/>
      <c r="AF952" s="264"/>
      <c r="AG952" s="264"/>
      <c r="AH952" s="264"/>
      <c r="AI952" s="264"/>
      <c r="AJ952" s="265"/>
    </row>
    <row r="953" spans="1:36" ht="14.4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264"/>
      <c r="Z953" s="264"/>
      <c r="AA953" s="264"/>
      <c r="AB953" s="264"/>
      <c r="AC953" s="264"/>
      <c r="AD953" s="264"/>
      <c r="AE953" s="264"/>
      <c r="AF953" s="264"/>
      <c r="AG953" s="264"/>
      <c r="AH953" s="264"/>
      <c r="AI953" s="264"/>
      <c r="AJ953" s="265"/>
    </row>
    <row r="954" spans="1:36" ht="14.4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264"/>
      <c r="Z954" s="264"/>
      <c r="AA954" s="264"/>
      <c r="AB954" s="264"/>
      <c r="AC954" s="264"/>
      <c r="AD954" s="264"/>
      <c r="AE954" s="264"/>
      <c r="AF954" s="264"/>
      <c r="AG954" s="264"/>
      <c r="AH954" s="264"/>
      <c r="AI954" s="264"/>
      <c r="AJ954" s="265"/>
    </row>
    <row r="955" spans="1:36" ht="14.4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264"/>
      <c r="Z955" s="264"/>
      <c r="AA955" s="264"/>
      <c r="AB955" s="264"/>
      <c r="AC955" s="264"/>
      <c r="AD955" s="264"/>
      <c r="AE955" s="264"/>
      <c r="AF955" s="264"/>
      <c r="AG955" s="264"/>
      <c r="AH955" s="264"/>
      <c r="AI955" s="264"/>
      <c r="AJ955" s="265"/>
    </row>
    <row r="956" spans="1:36" ht="14.4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264"/>
      <c r="Z956" s="264"/>
      <c r="AA956" s="264"/>
      <c r="AB956" s="264"/>
      <c r="AC956" s="264"/>
      <c r="AD956" s="264"/>
      <c r="AE956" s="264"/>
      <c r="AF956" s="264"/>
      <c r="AG956" s="264"/>
      <c r="AH956" s="264"/>
      <c r="AI956" s="264"/>
      <c r="AJ956" s="265"/>
    </row>
    <row r="957" spans="1:36" ht="14.4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264"/>
      <c r="Z957" s="264"/>
      <c r="AA957" s="264"/>
      <c r="AB957" s="264"/>
      <c r="AC957" s="264"/>
      <c r="AD957" s="264"/>
      <c r="AE957" s="264"/>
      <c r="AF957" s="264"/>
      <c r="AG957" s="264"/>
      <c r="AH957" s="264"/>
      <c r="AI957" s="264"/>
      <c r="AJ957" s="265"/>
    </row>
    <row r="958" spans="1:36" ht="14.4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5"/>
    </row>
    <row r="959" spans="1:36" ht="14.4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264"/>
      <c r="Z959" s="264"/>
      <c r="AA959" s="264"/>
      <c r="AB959" s="264"/>
      <c r="AC959" s="264"/>
      <c r="AD959" s="264"/>
      <c r="AE959" s="264"/>
      <c r="AF959" s="264"/>
      <c r="AG959" s="264"/>
      <c r="AH959" s="264"/>
      <c r="AI959" s="264"/>
      <c r="AJ959" s="265"/>
    </row>
    <row r="960" spans="1:36" ht="14.4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264"/>
      <c r="Z960" s="264"/>
      <c r="AA960" s="264"/>
      <c r="AB960" s="264"/>
      <c r="AC960" s="264"/>
      <c r="AD960" s="264"/>
      <c r="AE960" s="264"/>
      <c r="AF960" s="264"/>
      <c r="AG960" s="264"/>
      <c r="AH960" s="264"/>
      <c r="AI960" s="264"/>
      <c r="AJ960" s="265"/>
    </row>
    <row r="961" spans="1:36" ht="14.4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264"/>
      <c r="Z961" s="264"/>
      <c r="AA961" s="264"/>
      <c r="AB961" s="264"/>
      <c r="AC961" s="264"/>
      <c r="AD961" s="264"/>
      <c r="AE961" s="264"/>
      <c r="AF961" s="264"/>
      <c r="AG961" s="264"/>
      <c r="AH961" s="264"/>
      <c r="AI961" s="264"/>
      <c r="AJ961" s="265"/>
    </row>
    <row r="962" spans="1:36" ht="14.4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264"/>
      <c r="Z962" s="264"/>
      <c r="AA962" s="264"/>
      <c r="AB962" s="264"/>
      <c r="AC962" s="264"/>
      <c r="AD962" s="264"/>
      <c r="AE962" s="264"/>
      <c r="AF962" s="264"/>
      <c r="AG962" s="264"/>
      <c r="AH962" s="264"/>
      <c r="AI962" s="264"/>
      <c r="AJ962" s="265"/>
    </row>
    <row r="963" spans="1:36" ht="14.4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264"/>
      <c r="Z963" s="264"/>
      <c r="AA963" s="264"/>
      <c r="AB963" s="264"/>
      <c r="AC963" s="264"/>
      <c r="AD963" s="264"/>
      <c r="AE963" s="264"/>
      <c r="AF963" s="264"/>
      <c r="AG963" s="264"/>
      <c r="AH963" s="264"/>
      <c r="AI963" s="264"/>
      <c r="AJ963" s="265"/>
    </row>
    <row r="964" spans="1:36" ht="14.4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  <c r="AA964" s="264"/>
      <c r="AB964" s="264"/>
      <c r="AC964" s="264"/>
      <c r="AD964" s="264"/>
      <c r="AE964" s="264"/>
      <c r="AF964" s="264"/>
      <c r="AG964" s="264"/>
      <c r="AH964" s="264"/>
      <c r="AI964" s="264"/>
      <c r="AJ964" s="265"/>
    </row>
    <row r="965" spans="1:36" ht="14.4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264"/>
      <c r="Z965" s="264"/>
      <c r="AA965" s="264"/>
      <c r="AB965" s="264"/>
      <c r="AC965" s="264"/>
      <c r="AD965" s="264"/>
      <c r="AE965" s="264"/>
      <c r="AF965" s="264"/>
      <c r="AG965" s="264"/>
      <c r="AH965" s="264"/>
      <c r="AI965" s="264"/>
      <c r="AJ965" s="265"/>
    </row>
    <row r="966" spans="1:36" ht="14.4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264"/>
      <c r="Z966" s="264"/>
      <c r="AA966" s="264"/>
      <c r="AB966" s="264"/>
      <c r="AC966" s="264"/>
      <c r="AD966" s="264"/>
      <c r="AE966" s="264"/>
      <c r="AF966" s="264"/>
      <c r="AG966" s="264"/>
      <c r="AH966" s="264"/>
      <c r="AI966" s="264"/>
      <c r="AJ966" s="265"/>
    </row>
    <row r="967" spans="1:36" ht="14.4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264"/>
      <c r="Z967" s="264"/>
      <c r="AA967" s="264"/>
      <c r="AB967" s="264"/>
      <c r="AC967" s="264"/>
      <c r="AD967" s="264"/>
      <c r="AE967" s="264"/>
      <c r="AF967" s="264"/>
      <c r="AG967" s="264"/>
      <c r="AH967" s="264"/>
      <c r="AI967" s="264"/>
      <c r="AJ967" s="265"/>
    </row>
    <row r="968" spans="1:36" ht="14.4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264"/>
      <c r="Z968" s="264"/>
      <c r="AA968" s="264"/>
      <c r="AB968" s="264"/>
      <c r="AC968" s="264"/>
      <c r="AD968" s="264"/>
      <c r="AE968" s="264"/>
      <c r="AF968" s="264"/>
      <c r="AG968" s="264"/>
      <c r="AH968" s="264"/>
      <c r="AI968" s="264"/>
      <c r="AJ968" s="265"/>
    </row>
    <row r="969" spans="1:36" ht="14.4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264"/>
      <c r="Z969" s="264"/>
      <c r="AA969" s="264"/>
      <c r="AB969" s="264"/>
      <c r="AC969" s="264"/>
      <c r="AD969" s="264"/>
      <c r="AE969" s="264"/>
      <c r="AF969" s="264"/>
      <c r="AG969" s="264"/>
      <c r="AH969" s="264"/>
      <c r="AI969" s="264"/>
      <c r="AJ969" s="265"/>
    </row>
    <row r="970" spans="1:36" ht="14.4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264"/>
      <c r="Z970" s="264"/>
      <c r="AA970" s="264"/>
      <c r="AB970" s="264"/>
      <c r="AC970" s="264"/>
      <c r="AD970" s="264"/>
      <c r="AE970" s="264"/>
      <c r="AF970" s="264"/>
      <c r="AG970" s="264"/>
      <c r="AH970" s="264"/>
      <c r="AI970" s="264"/>
      <c r="AJ970" s="265"/>
    </row>
    <row r="971" spans="1:36" ht="14.4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264"/>
      <c r="AA971" s="264"/>
      <c r="AB971" s="264"/>
      <c r="AC971" s="264"/>
      <c r="AD971" s="264"/>
      <c r="AE971" s="264"/>
      <c r="AF971" s="264"/>
      <c r="AG971" s="264"/>
      <c r="AH971" s="264"/>
      <c r="AI971" s="264"/>
      <c r="AJ971" s="265"/>
    </row>
    <row r="972" spans="1:36" ht="14.4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264"/>
      <c r="Z972" s="264"/>
      <c r="AA972" s="264"/>
      <c r="AB972" s="264"/>
      <c r="AC972" s="264"/>
      <c r="AD972" s="264"/>
      <c r="AE972" s="264"/>
      <c r="AF972" s="264"/>
      <c r="AG972" s="264"/>
      <c r="AH972" s="264"/>
      <c r="AI972" s="264"/>
      <c r="AJ972" s="265"/>
    </row>
    <row r="973" spans="1:36" ht="14.4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264"/>
      <c r="Z973" s="264"/>
      <c r="AA973" s="264"/>
      <c r="AB973" s="264"/>
      <c r="AC973" s="264"/>
      <c r="AD973" s="264"/>
      <c r="AE973" s="264"/>
      <c r="AF973" s="264"/>
      <c r="AG973" s="264"/>
      <c r="AH973" s="264"/>
      <c r="AI973" s="264"/>
      <c r="AJ973" s="265"/>
    </row>
    <row r="974" spans="1:36" ht="14.4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264"/>
      <c r="Z974" s="264"/>
      <c r="AA974" s="264"/>
      <c r="AB974" s="264"/>
      <c r="AC974" s="264"/>
      <c r="AD974" s="264"/>
      <c r="AE974" s="264"/>
      <c r="AF974" s="264"/>
      <c r="AG974" s="264"/>
      <c r="AH974" s="264"/>
      <c r="AI974" s="264"/>
      <c r="AJ974" s="265"/>
    </row>
    <row r="975" spans="1:36" ht="14.4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264"/>
      <c r="Z975" s="264"/>
      <c r="AA975" s="264"/>
      <c r="AB975" s="264"/>
      <c r="AC975" s="264"/>
      <c r="AD975" s="264"/>
      <c r="AE975" s="264"/>
      <c r="AF975" s="264"/>
      <c r="AG975" s="264"/>
      <c r="AH975" s="264"/>
      <c r="AI975" s="264"/>
      <c r="AJ975" s="265"/>
    </row>
    <row r="976" spans="1:36" ht="14.4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264"/>
      <c r="Z976" s="264"/>
      <c r="AA976" s="264"/>
      <c r="AB976" s="264"/>
      <c r="AC976" s="264"/>
      <c r="AD976" s="264"/>
      <c r="AE976" s="264"/>
      <c r="AF976" s="264"/>
      <c r="AG976" s="264"/>
      <c r="AH976" s="264"/>
      <c r="AI976" s="264"/>
      <c r="AJ976" s="265"/>
    </row>
    <row r="977" spans="1:36" ht="14.4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264"/>
      <c r="Z977" s="264"/>
      <c r="AA977" s="264"/>
      <c r="AB977" s="264"/>
      <c r="AC977" s="264"/>
      <c r="AD977" s="264"/>
      <c r="AE977" s="264"/>
      <c r="AF977" s="264"/>
      <c r="AG977" s="264"/>
      <c r="AH977" s="264"/>
      <c r="AI977" s="264"/>
      <c r="AJ977" s="265"/>
    </row>
    <row r="978" spans="1:36" ht="14.4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264"/>
      <c r="Z978" s="264"/>
      <c r="AA978" s="264"/>
      <c r="AB978" s="264"/>
      <c r="AC978" s="264"/>
      <c r="AD978" s="264"/>
      <c r="AE978" s="264"/>
      <c r="AF978" s="264"/>
      <c r="AG978" s="264"/>
      <c r="AH978" s="264"/>
      <c r="AI978" s="264"/>
      <c r="AJ978" s="265"/>
    </row>
    <row r="979" spans="1:36" ht="14.4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264"/>
      <c r="Z979" s="264"/>
      <c r="AA979" s="264"/>
      <c r="AB979" s="264"/>
      <c r="AC979" s="264"/>
      <c r="AD979" s="264"/>
      <c r="AE979" s="264"/>
      <c r="AF979" s="264"/>
      <c r="AG979" s="264"/>
      <c r="AH979" s="264"/>
      <c r="AI979" s="264"/>
      <c r="AJ979" s="265"/>
    </row>
    <row r="980" spans="1:36" ht="14.4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264"/>
      <c r="Z980" s="264"/>
      <c r="AA980" s="264"/>
      <c r="AB980" s="264"/>
      <c r="AC980" s="264"/>
      <c r="AD980" s="264"/>
      <c r="AE980" s="264"/>
      <c r="AF980" s="264"/>
      <c r="AG980" s="264"/>
      <c r="AH980" s="264"/>
      <c r="AI980" s="264"/>
      <c r="AJ980" s="265"/>
    </row>
    <row r="981" spans="1:36" ht="14.4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264"/>
      <c r="Z981" s="264"/>
      <c r="AA981" s="264"/>
      <c r="AB981" s="264"/>
      <c r="AC981" s="264"/>
      <c r="AD981" s="264"/>
      <c r="AE981" s="264"/>
      <c r="AF981" s="264"/>
      <c r="AG981" s="264"/>
      <c r="AH981" s="264"/>
      <c r="AI981" s="264"/>
      <c r="AJ981" s="265"/>
    </row>
    <row r="982" spans="1:36" ht="14.4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264"/>
      <c r="Z982" s="264"/>
      <c r="AA982" s="264"/>
      <c r="AB982" s="264"/>
      <c r="AC982" s="264"/>
      <c r="AD982" s="264"/>
      <c r="AE982" s="264"/>
      <c r="AF982" s="264"/>
      <c r="AG982" s="264"/>
      <c r="AH982" s="264"/>
      <c r="AI982" s="264"/>
      <c r="AJ982" s="265"/>
    </row>
    <row r="983" spans="1:36" ht="14.4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264"/>
      <c r="Z983" s="264"/>
      <c r="AA983" s="264"/>
      <c r="AB983" s="264"/>
      <c r="AC983" s="264"/>
      <c r="AD983" s="264"/>
      <c r="AE983" s="264"/>
      <c r="AF983" s="264"/>
      <c r="AG983" s="264"/>
      <c r="AH983" s="264"/>
      <c r="AI983" s="264"/>
      <c r="AJ983" s="265"/>
    </row>
    <row r="984" spans="1:36" ht="14.4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264"/>
      <c r="Z984" s="264"/>
      <c r="AA984" s="264"/>
      <c r="AB984" s="264"/>
      <c r="AC984" s="264"/>
      <c r="AD984" s="264"/>
      <c r="AE984" s="264"/>
      <c r="AF984" s="264"/>
      <c r="AG984" s="264"/>
      <c r="AH984" s="264"/>
      <c r="AI984" s="264"/>
      <c r="AJ984" s="265"/>
    </row>
    <row r="985" spans="1:36" ht="14.4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264"/>
      <c r="Z985" s="264"/>
      <c r="AA985" s="264"/>
      <c r="AB985" s="264"/>
      <c r="AC985" s="264"/>
      <c r="AD985" s="264"/>
      <c r="AE985" s="264"/>
      <c r="AF985" s="264"/>
      <c r="AG985" s="264"/>
      <c r="AH985" s="264"/>
      <c r="AI985" s="264"/>
      <c r="AJ985" s="265"/>
    </row>
    <row r="986" spans="1:36" ht="14.4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264"/>
      <c r="Z986" s="264"/>
      <c r="AA986" s="264"/>
      <c r="AB986" s="264"/>
      <c r="AC986" s="264"/>
      <c r="AD986" s="264"/>
      <c r="AE986" s="264"/>
      <c r="AF986" s="264"/>
      <c r="AG986" s="264"/>
      <c r="AH986" s="264"/>
      <c r="AI986" s="264"/>
      <c r="AJ986" s="265"/>
    </row>
    <row r="987" spans="1:36" ht="14.4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264"/>
      <c r="Z987" s="264"/>
      <c r="AA987" s="264"/>
      <c r="AB987" s="264"/>
      <c r="AC987" s="264"/>
      <c r="AD987" s="264"/>
      <c r="AE987" s="264"/>
      <c r="AF987" s="264"/>
      <c r="AG987" s="264"/>
      <c r="AH987" s="264"/>
      <c r="AI987" s="264"/>
      <c r="AJ987" s="265"/>
    </row>
    <row r="988" spans="1:36" ht="14.4">
      <c r="A988" s="264"/>
      <c r="B988" s="264"/>
      <c r="C988" s="264"/>
      <c r="D988" s="264"/>
      <c r="E988" s="264"/>
      <c r="F988" s="264"/>
      <c r="G988" s="264"/>
      <c r="H988" s="264"/>
      <c r="I988" s="264"/>
      <c r="J988" s="264"/>
      <c r="K988" s="264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264"/>
      <c r="Z988" s="264"/>
      <c r="AA988" s="264"/>
      <c r="AB988" s="264"/>
      <c r="AC988" s="264"/>
      <c r="AD988" s="264"/>
      <c r="AE988" s="264"/>
      <c r="AF988" s="264"/>
      <c r="AG988" s="264"/>
      <c r="AH988" s="264"/>
      <c r="AI988" s="264"/>
      <c r="AJ988" s="265"/>
    </row>
    <row r="989" spans="1:36" ht="14.4">
      <c r="A989" s="264"/>
      <c r="B989" s="264"/>
      <c r="C989" s="264"/>
      <c r="D989" s="264"/>
      <c r="E989" s="264"/>
      <c r="F989" s="264"/>
      <c r="G989" s="264"/>
      <c r="H989" s="264"/>
      <c r="I989" s="264"/>
      <c r="J989" s="264"/>
      <c r="K989" s="264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264"/>
      <c r="Z989" s="264"/>
      <c r="AA989" s="264"/>
      <c r="AB989" s="264"/>
      <c r="AC989" s="264"/>
      <c r="AD989" s="264"/>
      <c r="AE989" s="264"/>
      <c r="AF989" s="264"/>
      <c r="AG989" s="264"/>
      <c r="AH989" s="264"/>
      <c r="AI989" s="264"/>
      <c r="AJ989" s="265"/>
    </row>
    <row r="990" spans="1:36" ht="14.4">
      <c r="A990" s="264"/>
      <c r="B990" s="264"/>
      <c r="C990" s="264"/>
      <c r="D990" s="264"/>
      <c r="E990" s="264"/>
      <c r="F990" s="264"/>
      <c r="G990" s="264"/>
      <c r="H990" s="264"/>
      <c r="I990" s="264"/>
      <c r="J990" s="264"/>
      <c r="K990" s="264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264"/>
      <c r="Z990" s="264"/>
      <c r="AA990" s="264"/>
      <c r="AB990" s="264"/>
      <c r="AC990" s="264"/>
      <c r="AD990" s="264"/>
      <c r="AE990" s="264"/>
      <c r="AF990" s="264"/>
      <c r="AG990" s="264"/>
      <c r="AH990" s="264"/>
      <c r="AI990" s="264"/>
      <c r="AJ990" s="265"/>
    </row>
    <row r="991" spans="1:36" ht="14.4">
      <c r="A991" s="264"/>
      <c r="B991" s="264"/>
      <c r="C991" s="264"/>
      <c r="D991" s="264"/>
      <c r="E991" s="264"/>
      <c r="F991" s="264"/>
      <c r="G991" s="264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264"/>
      <c r="AA991" s="264"/>
      <c r="AB991" s="264"/>
      <c r="AC991" s="264"/>
      <c r="AD991" s="264"/>
      <c r="AE991" s="264"/>
      <c r="AF991" s="264"/>
      <c r="AG991" s="264"/>
      <c r="AH991" s="264"/>
      <c r="AI991" s="264"/>
      <c r="AJ991" s="265"/>
    </row>
    <row r="992" spans="1:36" ht="14.4">
      <c r="A992" s="264"/>
      <c r="B992" s="264"/>
      <c r="C992" s="264"/>
      <c r="D992" s="264"/>
      <c r="E992" s="264"/>
      <c r="F992" s="264"/>
      <c r="G992" s="264"/>
      <c r="H992" s="264"/>
      <c r="I992" s="264"/>
      <c r="J992" s="264"/>
      <c r="K992" s="264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264"/>
      <c r="Z992" s="264"/>
      <c r="AA992" s="264"/>
      <c r="AB992" s="264"/>
      <c r="AC992" s="264"/>
      <c r="AD992" s="264"/>
      <c r="AE992" s="264"/>
      <c r="AF992" s="264"/>
      <c r="AG992" s="264"/>
      <c r="AH992" s="264"/>
      <c r="AI992" s="264"/>
      <c r="AJ992" s="265"/>
    </row>
    <row r="993" spans="1:36" ht="14.4">
      <c r="A993" s="264"/>
      <c r="B993" s="264"/>
      <c r="C993" s="264"/>
      <c r="D993" s="264"/>
      <c r="E993" s="264"/>
      <c r="F993" s="264"/>
      <c r="G993" s="264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264"/>
      <c r="Z993" s="264"/>
      <c r="AA993" s="264"/>
      <c r="AB993" s="264"/>
      <c r="AC993" s="264"/>
      <c r="AD993" s="264"/>
      <c r="AE993" s="264"/>
      <c r="AF993" s="264"/>
      <c r="AG993" s="264"/>
      <c r="AH993" s="264"/>
      <c r="AI993" s="264"/>
      <c r="AJ993" s="265"/>
    </row>
    <row r="994" spans="1:36" ht="14.4">
      <c r="A994" s="264"/>
      <c r="B994" s="264"/>
      <c r="C994" s="264"/>
      <c r="D994" s="264"/>
      <c r="E994" s="264"/>
      <c r="F994" s="264"/>
      <c r="G994" s="264"/>
      <c r="H994" s="264"/>
      <c r="I994" s="264"/>
      <c r="J994" s="264"/>
      <c r="K994" s="264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264"/>
      <c r="Z994" s="264"/>
      <c r="AA994" s="264"/>
      <c r="AB994" s="264"/>
      <c r="AC994" s="264"/>
      <c r="AD994" s="264"/>
      <c r="AE994" s="264"/>
      <c r="AF994" s="264"/>
      <c r="AG994" s="264"/>
      <c r="AH994" s="264"/>
      <c r="AI994" s="264"/>
      <c r="AJ994" s="265"/>
    </row>
    <row r="995" spans="1:36" ht="14.4">
      <c r="A995" s="264"/>
      <c r="B995" s="264"/>
      <c r="C995" s="264"/>
      <c r="D995" s="264"/>
      <c r="E995" s="264"/>
      <c r="F995" s="264"/>
      <c r="G995" s="264"/>
      <c r="H995" s="264"/>
      <c r="I995" s="264"/>
      <c r="J995" s="264"/>
      <c r="K995" s="264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264"/>
      <c r="Z995" s="264"/>
      <c r="AA995" s="264"/>
      <c r="AB995" s="264"/>
      <c r="AC995" s="264"/>
      <c r="AD995" s="264"/>
      <c r="AE995" s="264"/>
      <c r="AF995" s="264"/>
      <c r="AG995" s="264"/>
      <c r="AH995" s="264"/>
      <c r="AI995" s="264"/>
      <c r="AJ995" s="265"/>
    </row>
    <row r="996" spans="1:36" ht="14.4">
      <c r="A996" s="264"/>
      <c r="B996" s="264"/>
      <c r="C996" s="264"/>
      <c r="D996" s="264"/>
      <c r="E996" s="264"/>
      <c r="F996" s="264"/>
      <c r="G996" s="264"/>
      <c r="H996" s="264"/>
      <c r="I996" s="264"/>
      <c r="J996" s="264"/>
      <c r="K996" s="264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264"/>
      <c r="Z996" s="264"/>
      <c r="AA996" s="264"/>
      <c r="AB996" s="264"/>
      <c r="AC996" s="264"/>
      <c r="AD996" s="264"/>
      <c r="AE996" s="264"/>
      <c r="AF996" s="264"/>
      <c r="AG996" s="264"/>
      <c r="AH996" s="264"/>
      <c r="AI996" s="264"/>
      <c r="AJ996" s="265"/>
    </row>
    <row r="997" spans="1:36" ht="14.4">
      <c r="A997" s="264"/>
      <c r="B997" s="264"/>
      <c r="C997" s="264"/>
      <c r="D997" s="264"/>
      <c r="E997" s="264"/>
      <c r="F997" s="264"/>
      <c r="G997" s="264"/>
      <c r="H997" s="264"/>
      <c r="I997" s="264"/>
      <c r="J997" s="264"/>
      <c r="K997" s="264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264"/>
      <c r="Z997" s="264"/>
      <c r="AA997" s="264"/>
      <c r="AB997" s="264"/>
      <c r="AC997" s="264"/>
      <c r="AD997" s="264"/>
      <c r="AE997" s="264"/>
      <c r="AF997" s="264"/>
      <c r="AG997" s="264"/>
      <c r="AH997" s="264"/>
      <c r="AI997" s="264"/>
      <c r="AJ997" s="265"/>
    </row>
    <row r="998" spans="1:36" ht="14.4">
      <c r="A998" s="264"/>
      <c r="B998" s="264"/>
      <c r="C998" s="264"/>
      <c r="D998" s="264"/>
      <c r="E998" s="264"/>
      <c r="F998" s="264"/>
      <c r="G998" s="264"/>
      <c r="H998" s="264"/>
      <c r="I998" s="264"/>
      <c r="J998" s="264"/>
      <c r="K998" s="264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264"/>
      <c r="Z998" s="264"/>
      <c r="AA998" s="264"/>
      <c r="AB998" s="264"/>
      <c r="AC998" s="264"/>
      <c r="AD998" s="264"/>
      <c r="AE998" s="264"/>
      <c r="AF998" s="264"/>
      <c r="AG998" s="264"/>
      <c r="AH998" s="264"/>
      <c r="AI998" s="264"/>
      <c r="AJ998" s="265"/>
    </row>
    <row r="999" spans="1:36" ht="14.4">
      <c r="A999" s="264"/>
      <c r="B999" s="264"/>
      <c r="C999" s="264"/>
      <c r="D999" s="264"/>
      <c r="E999" s="264"/>
      <c r="F999" s="264"/>
      <c r="G999" s="264"/>
      <c r="H999" s="264"/>
      <c r="I999" s="264"/>
      <c r="J999" s="264"/>
      <c r="K999" s="264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264"/>
      <c r="Z999" s="264"/>
      <c r="AA999" s="264"/>
      <c r="AB999" s="264"/>
      <c r="AC999" s="264"/>
      <c r="AD999" s="264"/>
      <c r="AE999" s="264"/>
      <c r="AF999" s="264"/>
      <c r="AG999" s="264"/>
      <c r="AH999" s="264"/>
      <c r="AI999" s="264"/>
      <c r="AJ999" s="265"/>
    </row>
    <row r="1000" spans="1:36" ht="14.4">
      <c r="A1000" s="264"/>
      <c r="B1000" s="264"/>
      <c r="C1000" s="264"/>
      <c r="D1000" s="264"/>
      <c r="E1000" s="264"/>
      <c r="F1000" s="264"/>
      <c r="G1000" s="264"/>
      <c r="H1000" s="264"/>
      <c r="I1000" s="264"/>
      <c r="J1000" s="264"/>
      <c r="K1000" s="264"/>
      <c r="L1000" s="264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264"/>
      <c r="Z1000" s="264"/>
      <c r="AA1000" s="264"/>
      <c r="AB1000" s="264"/>
      <c r="AC1000" s="264"/>
      <c r="AD1000" s="264"/>
      <c r="AE1000" s="264"/>
      <c r="AF1000" s="264"/>
      <c r="AG1000" s="264"/>
      <c r="AH1000" s="264"/>
      <c r="AI1000" s="264"/>
      <c r="AJ1000" s="265"/>
    </row>
    <row r="1001" spans="1:36" ht="14.4">
      <c r="A1001" s="264"/>
      <c r="B1001" s="264"/>
      <c r="C1001" s="264"/>
      <c r="D1001" s="264"/>
      <c r="E1001" s="264"/>
      <c r="F1001" s="264"/>
      <c r="G1001" s="264"/>
      <c r="H1001" s="264"/>
      <c r="I1001" s="264"/>
      <c r="J1001" s="264"/>
      <c r="K1001" s="264"/>
      <c r="L1001" s="264"/>
      <c r="M1001" s="264"/>
      <c r="N1001" s="264"/>
      <c r="O1001" s="264"/>
      <c r="P1001" s="264"/>
      <c r="Q1001" s="264"/>
      <c r="R1001" s="264"/>
      <c r="S1001" s="264"/>
      <c r="T1001" s="264"/>
      <c r="U1001" s="264"/>
      <c r="V1001" s="264"/>
      <c r="W1001" s="264"/>
      <c r="X1001" s="264"/>
      <c r="Y1001" s="264"/>
      <c r="Z1001" s="264"/>
      <c r="AA1001" s="264"/>
      <c r="AB1001" s="264"/>
      <c r="AC1001" s="264"/>
      <c r="AD1001" s="264"/>
      <c r="AE1001" s="264"/>
      <c r="AF1001" s="264"/>
      <c r="AG1001" s="264"/>
      <c r="AH1001" s="264"/>
      <c r="AI1001" s="264"/>
      <c r="AJ1001" s="265"/>
    </row>
    <row r="1002" spans="1:36" ht="14.4">
      <c r="A1002" s="264"/>
      <c r="B1002" s="264"/>
      <c r="C1002" s="264"/>
      <c r="D1002" s="264"/>
      <c r="E1002" s="264"/>
      <c r="F1002" s="264"/>
      <c r="G1002" s="264"/>
      <c r="H1002" s="264"/>
      <c r="I1002" s="264"/>
      <c r="J1002" s="264"/>
      <c r="K1002" s="264"/>
      <c r="L1002" s="264"/>
      <c r="M1002" s="264"/>
      <c r="N1002" s="264"/>
      <c r="O1002" s="264"/>
      <c r="P1002" s="264"/>
      <c r="Q1002" s="264"/>
      <c r="R1002" s="264"/>
      <c r="S1002" s="264"/>
      <c r="T1002" s="264"/>
      <c r="U1002" s="264"/>
      <c r="V1002" s="264"/>
      <c r="W1002" s="264"/>
      <c r="X1002" s="264"/>
      <c r="Y1002" s="264"/>
      <c r="Z1002" s="264"/>
      <c r="AA1002" s="264"/>
      <c r="AB1002" s="264"/>
      <c r="AC1002" s="264"/>
      <c r="AD1002" s="264"/>
      <c r="AE1002" s="264"/>
      <c r="AF1002" s="264"/>
      <c r="AG1002" s="264"/>
      <c r="AH1002" s="264"/>
      <c r="AI1002" s="264"/>
      <c r="AJ1002" s="265"/>
    </row>
    <row r="1003" spans="1:36" ht="14.4">
      <c r="A1003" s="264"/>
      <c r="B1003" s="264"/>
      <c r="C1003" s="264"/>
      <c r="D1003" s="264"/>
      <c r="E1003" s="264"/>
      <c r="F1003" s="264"/>
      <c r="G1003" s="264"/>
      <c r="H1003" s="264"/>
      <c r="I1003" s="264"/>
      <c r="J1003" s="264"/>
      <c r="K1003" s="264"/>
      <c r="L1003" s="264"/>
      <c r="M1003" s="264"/>
      <c r="N1003" s="264"/>
      <c r="O1003" s="264"/>
      <c r="P1003" s="264"/>
      <c r="Q1003" s="264"/>
      <c r="R1003" s="264"/>
      <c r="S1003" s="264"/>
      <c r="T1003" s="264"/>
      <c r="U1003" s="264"/>
      <c r="V1003" s="264"/>
      <c r="W1003" s="264"/>
      <c r="X1003" s="264"/>
      <c r="Y1003" s="264"/>
      <c r="Z1003" s="264"/>
      <c r="AA1003" s="264"/>
      <c r="AB1003" s="264"/>
      <c r="AC1003" s="264"/>
      <c r="AD1003" s="264"/>
      <c r="AE1003" s="264"/>
      <c r="AF1003" s="264"/>
      <c r="AG1003" s="264"/>
      <c r="AH1003" s="264"/>
      <c r="AI1003" s="264"/>
      <c r="AJ1003" s="265"/>
    </row>
    <row r="1004" spans="1:36" ht="14.4">
      <c r="A1004" s="264"/>
      <c r="B1004" s="264"/>
      <c r="C1004" s="264"/>
      <c r="D1004" s="264"/>
      <c r="E1004" s="264"/>
      <c r="F1004" s="264"/>
      <c r="G1004" s="264"/>
      <c r="H1004" s="264"/>
      <c r="I1004" s="264"/>
      <c r="J1004" s="264"/>
      <c r="K1004" s="264"/>
      <c r="L1004" s="264"/>
      <c r="M1004" s="264"/>
      <c r="N1004" s="264"/>
      <c r="O1004" s="264"/>
      <c r="P1004" s="264"/>
      <c r="Q1004" s="264"/>
      <c r="R1004" s="264"/>
      <c r="S1004" s="264"/>
      <c r="T1004" s="264"/>
      <c r="U1004" s="264"/>
      <c r="V1004" s="264"/>
      <c r="W1004" s="264"/>
      <c r="X1004" s="264"/>
      <c r="Y1004" s="264"/>
      <c r="Z1004" s="264"/>
      <c r="AA1004" s="264"/>
      <c r="AB1004" s="264"/>
      <c r="AC1004" s="264"/>
      <c r="AD1004" s="264"/>
      <c r="AE1004" s="264"/>
      <c r="AF1004" s="264"/>
      <c r="AG1004" s="264"/>
      <c r="AH1004" s="264"/>
      <c r="AI1004" s="264"/>
      <c r="AJ1004" s="265"/>
    </row>
    <row r="1005" spans="1:36" ht="14.4">
      <c r="A1005" s="264"/>
      <c r="B1005" s="264"/>
      <c r="C1005" s="264"/>
      <c r="D1005" s="264"/>
      <c r="E1005" s="264"/>
      <c r="F1005" s="264"/>
      <c r="G1005" s="264"/>
      <c r="H1005" s="264"/>
      <c r="I1005" s="264"/>
      <c r="J1005" s="264"/>
      <c r="K1005" s="264"/>
      <c r="L1005" s="264"/>
      <c r="M1005" s="264"/>
      <c r="N1005" s="264"/>
      <c r="O1005" s="264"/>
      <c r="P1005" s="264"/>
      <c r="Q1005" s="264"/>
      <c r="R1005" s="264"/>
      <c r="S1005" s="264"/>
      <c r="T1005" s="264"/>
      <c r="U1005" s="264"/>
      <c r="V1005" s="264"/>
      <c r="W1005" s="264"/>
      <c r="X1005" s="264"/>
      <c r="Y1005" s="264"/>
      <c r="Z1005" s="264"/>
      <c r="AA1005" s="264"/>
      <c r="AB1005" s="264"/>
      <c r="AC1005" s="264"/>
      <c r="AD1005" s="264"/>
      <c r="AE1005" s="264"/>
      <c r="AF1005" s="264"/>
      <c r="AG1005" s="264"/>
      <c r="AH1005" s="264"/>
      <c r="AI1005" s="264"/>
      <c r="AJ1005" s="265"/>
    </row>
    <row r="1006" spans="1:36" ht="14.4">
      <c r="A1006" s="264"/>
      <c r="B1006" s="264"/>
      <c r="C1006" s="264"/>
      <c r="D1006" s="264"/>
      <c r="E1006" s="264"/>
      <c r="F1006" s="264"/>
      <c r="G1006" s="264"/>
      <c r="H1006" s="264"/>
      <c r="I1006" s="264"/>
      <c r="J1006" s="264"/>
      <c r="K1006" s="264"/>
      <c r="L1006" s="264"/>
      <c r="M1006" s="264"/>
      <c r="N1006" s="264"/>
      <c r="O1006" s="264"/>
      <c r="P1006" s="264"/>
      <c r="Q1006" s="264"/>
      <c r="R1006" s="264"/>
      <c r="S1006" s="264"/>
      <c r="T1006" s="264"/>
      <c r="U1006" s="264"/>
      <c r="V1006" s="264"/>
      <c r="W1006" s="264"/>
      <c r="X1006" s="264"/>
      <c r="Y1006" s="264"/>
      <c r="Z1006" s="264"/>
      <c r="AA1006" s="264"/>
      <c r="AB1006" s="264"/>
      <c r="AC1006" s="264"/>
      <c r="AD1006" s="264"/>
      <c r="AE1006" s="264"/>
      <c r="AF1006" s="264"/>
      <c r="AG1006" s="264"/>
      <c r="AH1006" s="264"/>
      <c r="AI1006" s="264"/>
      <c r="AJ1006" s="265"/>
    </row>
    <row r="1007" spans="1:36" ht="14.4">
      <c r="A1007" s="264"/>
      <c r="B1007" s="264"/>
      <c r="C1007" s="264"/>
      <c r="D1007" s="264"/>
      <c r="E1007" s="264"/>
      <c r="F1007" s="264"/>
      <c r="G1007" s="264"/>
      <c r="H1007" s="264"/>
      <c r="I1007" s="264"/>
      <c r="J1007" s="264"/>
      <c r="K1007" s="264"/>
      <c r="L1007" s="264"/>
      <c r="M1007" s="264"/>
      <c r="N1007" s="264"/>
      <c r="O1007" s="264"/>
      <c r="P1007" s="264"/>
      <c r="Q1007" s="264"/>
      <c r="R1007" s="264"/>
      <c r="S1007" s="264"/>
      <c r="T1007" s="264"/>
      <c r="U1007" s="264"/>
      <c r="V1007" s="264"/>
      <c r="W1007" s="264"/>
      <c r="X1007" s="264"/>
      <c r="Y1007" s="264"/>
      <c r="Z1007" s="264"/>
      <c r="AA1007" s="264"/>
      <c r="AB1007" s="264"/>
      <c r="AC1007" s="264"/>
      <c r="AD1007" s="264"/>
      <c r="AE1007" s="264"/>
      <c r="AF1007" s="264"/>
      <c r="AG1007" s="264"/>
      <c r="AH1007" s="264"/>
      <c r="AI1007" s="264"/>
      <c r="AJ1007" s="265"/>
    </row>
  </sheetData>
  <mergeCells count="102">
    <mergeCell ref="F112:AJ112"/>
    <mergeCell ref="A114:A115"/>
    <mergeCell ref="B114:B115"/>
    <mergeCell ref="C114:C115"/>
    <mergeCell ref="A116:B116"/>
    <mergeCell ref="A106:A107"/>
    <mergeCell ref="B106:B107"/>
    <mergeCell ref="C106:C107"/>
    <mergeCell ref="A108:B108"/>
    <mergeCell ref="A111:AJ111"/>
    <mergeCell ref="A112:A113"/>
    <mergeCell ref="B112:B113"/>
    <mergeCell ref="C112:C113"/>
    <mergeCell ref="D112:D113"/>
    <mergeCell ref="E112:E113"/>
    <mergeCell ref="A99:D99"/>
    <mergeCell ref="A101:AJ101"/>
    <mergeCell ref="A102:N102"/>
    <mergeCell ref="A103:AJ103"/>
    <mergeCell ref="A104:A105"/>
    <mergeCell ref="B104:B105"/>
    <mergeCell ref="C104:C105"/>
    <mergeCell ref="D104:D105"/>
    <mergeCell ref="E104:E105"/>
    <mergeCell ref="F104:AJ104"/>
    <mergeCell ref="A94:A95"/>
    <mergeCell ref="B94:B95"/>
    <mergeCell ref="C94:D94"/>
    <mergeCell ref="C95:D95"/>
    <mergeCell ref="A96:D96"/>
    <mergeCell ref="A97:A98"/>
    <mergeCell ref="B97:B98"/>
    <mergeCell ref="C97:D97"/>
    <mergeCell ref="C98:D98"/>
    <mergeCell ref="D80:D81"/>
    <mergeCell ref="E80:E81"/>
    <mergeCell ref="F80:AJ80"/>
    <mergeCell ref="A91:AJ91"/>
    <mergeCell ref="A92:A93"/>
    <mergeCell ref="B92:B93"/>
    <mergeCell ref="C92:D93"/>
    <mergeCell ref="E92:E93"/>
    <mergeCell ref="F92:AJ92"/>
    <mergeCell ref="A66:B66"/>
    <mergeCell ref="D68:AJ68"/>
    <mergeCell ref="D69:D70"/>
    <mergeCell ref="E69:E70"/>
    <mergeCell ref="F69:AJ69"/>
    <mergeCell ref="D79:AJ79"/>
    <mergeCell ref="A53:A54"/>
    <mergeCell ref="B53:B54"/>
    <mergeCell ref="C53:C54"/>
    <mergeCell ref="A58:A61"/>
    <mergeCell ref="B58:B61"/>
    <mergeCell ref="C58:C61"/>
    <mergeCell ref="A46:A47"/>
    <mergeCell ref="B46:B47"/>
    <mergeCell ref="C46:C47"/>
    <mergeCell ref="A49:A51"/>
    <mergeCell ref="B49:B51"/>
    <mergeCell ref="C49:C51"/>
    <mergeCell ref="A41:A43"/>
    <mergeCell ref="B41:B43"/>
    <mergeCell ref="C41:C43"/>
    <mergeCell ref="A44:A45"/>
    <mergeCell ref="B44:B45"/>
    <mergeCell ref="C44:C45"/>
    <mergeCell ref="A34:B34"/>
    <mergeCell ref="A36:AJ36"/>
    <mergeCell ref="A37:A38"/>
    <mergeCell ref="B37:B38"/>
    <mergeCell ref="C37:C38"/>
    <mergeCell ref="D37:D38"/>
    <mergeCell ref="E37:E38"/>
    <mergeCell ref="F37:AJ37"/>
    <mergeCell ref="A21:A22"/>
    <mergeCell ref="B21:B22"/>
    <mergeCell ref="C21:C22"/>
    <mergeCell ref="A26:A29"/>
    <mergeCell ref="B26:B29"/>
    <mergeCell ref="C26:C29"/>
    <mergeCell ref="A13:A14"/>
    <mergeCell ref="B13:B14"/>
    <mergeCell ref="C13:C14"/>
    <mergeCell ref="A16:A19"/>
    <mergeCell ref="B16:B19"/>
    <mergeCell ref="C16:C18"/>
    <mergeCell ref="A8:A10"/>
    <mergeCell ref="B8:B10"/>
    <mergeCell ref="C8:C10"/>
    <mergeCell ref="A11:A12"/>
    <mergeCell ref="B11:B12"/>
    <mergeCell ref="C11:C12"/>
    <mergeCell ref="A1:AJ1"/>
    <mergeCell ref="A2:AI2"/>
    <mergeCell ref="A3:AJ3"/>
    <mergeCell ref="A4:A5"/>
    <mergeCell ref="B4:B5"/>
    <mergeCell ref="C4:C5"/>
    <mergeCell ref="D4:D5"/>
    <mergeCell ref="E4:E5"/>
    <mergeCell ref="F4:AJ4"/>
  </mergeCells>
  <pageMargins left="0.5" right="0" top="0.75" bottom="0.5" header="0" footer="0"/>
  <pageSetup paperSize="10000" scale="52" orientation="landscape" r:id="rId1"/>
  <rowBreaks count="3" manualBreakCount="3">
    <brk id="34" max="35" man="1"/>
    <brk id="66" max="35" man="1"/>
    <brk id="99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</vt:lpstr>
      <vt:lpstr>juni!Print_Area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RSUDTUGUREJO</dc:creator>
  <cp:lastModifiedBy>RSUDTUGUREJO</cp:lastModifiedBy>
  <dcterms:created xsi:type="dcterms:W3CDTF">2023-09-06T05:44:41Z</dcterms:created>
  <dcterms:modified xsi:type="dcterms:W3CDTF">2023-09-06T05:45:11Z</dcterms:modified>
</cp:coreProperties>
</file>